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ka\Downloads\"/>
    </mc:Choice>
  </mc:AlternateContent>
  <xr:revisionPtr revIDLastSave="0" documentId="13_ncr:1_{72B25494-405D-4F4D-8910-64A38F3F303A}" xr6:coauthVersionLast="47" xr6:coauthVersionMax="47" xr10:uidLastSave="{00000000-0000-0000-0000-000000000000}"/>
  <bookViews>
    <workbookView xWindow="3720" yWindow="2910" windowWidth="33300" windowHeight="17040" xr2:uid="{00000000-000D-0000-FFFF-FFFF00000000}"/>
  </bookViews>
  <sheets>
    <sheet name="DSP" sheetId="2" r:id="rId1"/>
  </sheets>
  <definedNames>
    <definedName name="_xlnm.Print_Area" localSheetId="0">DSP!$A$1:$BI$42</definedName>
  </definedNames>
  <calcPr calcId="191028"/>
  <customWorkbookViews>
    <customWorkbookView name="Honza – osobní zobrazení" guid="{34DD8EF1-97D5-4E59-A7B1-FF900E0729C2}" mergeInterval="0" personalView="1" maximized="1" windowWidth="1362" windowHeight="54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" i="2" l="1"/>
  <c r="BB6" i="2" s="1"/>
  <c r="BC6" i="2" s="1"/>
  <c r="BD6" i="2" s="1"/>
  <c r="AO6" i="2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W6" i="2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N6" i="2"/>
  <c r="O6" i="2" s="1"/>
  <c r="P6" i="2" s="1"/>
  <c r="Q6" i="2" s="1"/>
  <c r="R6" i="2" s="1"/>
  <c r="S6" i="2" s="1"/>
  <c r="T6" i="2" s="1"/>
  <c r="U6" i="2" s="1"/>
  <c r="F6" i="2"/>
  <c r="G6" i="2" s="1"/>
  <c r="H6" i="2" s="1"/>
  <c r="I6" i="2" s="1"/>
  <c r="J6" i="2" s="1"/>
  <c r="K6" i="2" s="1"/>
  <c r="L6" i="2" s="1"/>
  <c r="AT5" i="2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W5" i="2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T5" i="2"/>
  <c r="U5" i="2" s="1"/>
  <c r="G5" i="2"/>
  <c r="H5" i="2" s="1"/>
  <c r="I5" i="2" s="1"/>
  <c r="J5" i="2" s="1"/>
  <c r="K5" i="2" s="1"/>
  <c r="L5" i="2" s="1"/>
  <c r="M5" i="2" s="1"/>
  <c r="N5" i="2" s="1"/>
  <c r="O5" i="2" s="1"/>
  <c r="P5" i="2" s="1"/>
  <c r="Q5" i="2" s="1"/>
  <c r="X4" i="2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jandora.j</author>
  </authors>
  <commentList>
    <comment ref="C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jandora.j:</t>
        </r>
        <r>
          <rPr>
            <sz val="9"/>
            <color indexed="81"/>
            <rFont val="Tahoma"/>
            <family val="2"/>
            <charset val="238"/>
          </rPr>
          <t xml:space="preserve">
Platí i pro SI a CE, protože 16. 9. 2019 začínal poslední student a ten má půlroku narušené studium (COVID)</t>
        </r>
      </text>
    </comment>
  </commentList>
</comments>
</file>

<file path=xl/sharedStrings.xml><?xml version="1.0" encoding="utf-8"?>
<sst xmlns="http://schemas.openxmlformats.org/spreadsheetml/2006/main" count="117" uniqueCount="100">
  <si>
    <t>Příloha č. 1 k SD č. X/2026</t>
  </si>
  <si>
    <t>Časový plán výuky doktorských studijních programů na FAST VUT v akademickém roce 2026/2027</t>
  </si>
  <si>
    <t>Rok</t>
  </si>
  <si>
    <t>Zkouškové období</t>
  </si>
  <si>
    <t>Měsíc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</si>
  <si>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</si>
  <si>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</si>
  <si>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</si>
  <si>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</si>
  <si>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</si>
  <si>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</si>
  <si>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</si>
  <si>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</si>
  <si>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</si>
  <si>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</si>
  <si>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</si>
  <si>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</si>
  <si>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Vánoční a hlavní prázdniny</t>
  </si>
  <si>
    <t>Kalendářní týden</t>
  </si>
  <si>
    <t>Zápisy pro 1. ročník, sestavení a hodnocení plnění individuálního studijního plánu</t>
  </si>
  <si>
    <t>od</t>
  </si>
  <si>
    <t>do</t>
  </si>
  <si>
    <t xml:space="preserve">Přednášky organizované pro skupinu studentů, nebo řízené samostatné studium s konzultacemi </t>
  </si>
  <si>
    <r>
      <rPr>
        <b/>
        <i/>
        <sz val="10"/>
        <rFont val="Open Sans"/>
        <family val="2"/>
        <charset val="238"/>
      </rPr>
      <t>Pozemní stavby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Building Construction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Konstrukce a dopravní stavby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Structural and Transport Engineering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Fyzikální a stavebně materiálové inženýrství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Physical and Building Materials Engineering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Vodní hospodářství a vodní stavby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Water Management and Water Structures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Management stavebnictví</t>
    </r>
    <r>
      <rPr>
        <b/>
        <sz val="10"/>
        <rFont val="Open Sans"/>
        <family val="2"/>
        <charset val="238"/>
      </rPr>
      <t xml:space="preserve">, </t>
    </r>
    <r>
      <rPr>
        <b/>
        <i/>
        <sz val="10"/>
        <rFont val="Open Sans"/>
        <family val="2"/>
        <charset val="238"/>
      </rPr>
      <t>Civil Engineering Management, 
Geodézie a kartografie a Geodesy and Cartography</t>
    </r>
  </si>
  <si>
    <r>
      <t>Pro studenty, kteří zahájili</t>
    </r>
    <r>
      <rPr>
        <b/>
        <sz val="10"/>
        <color rgb="FFFF0000"/>
        <rFont val="Open Sans"/>
        <family val="2"/>
        <charset val="238"/>
      </rPr>
      <t xml:space="preserve"> </t>
    </r>
    <r>
      <rPr>
        <b/>
        <sz val="10"/>
        <rFont val="Open Sans"/>
        <family val="2"/>
        <charset val="238"/>
      </rPr>
      <t>studium svého
1. ročníku od zimního semestru</t>
    </r>
  </si>
  <si>
    <t>1. rok</t>
  </si>
  <si>
    <t>Uzavření hodnocení doktorandem  (do 1. 9.)</t>
  </si>
  <si>
    <t>Uzavření hodnocení školitelemem (do 7. 9.). Hodnocení doktoranda komisí (9.–11. 9.)</t>
  </si>
  <si>
    <t>PLNĚNÍ PŘEDEPSANÝCH AKTIVIT DLE ISP</t>
  </si>
  <si>
    <t>V Á N O Č N Í  P R Á Z D N I N Y</t>
  </si>
  <si>
    <t xml:space="preserve"> H L A V N Í   P R Á Z D N I N Y</t>
  </si>
  <si>
    <t>Přihlášky k termínům SDZ</t>
  </si>
  <si>
    <t>2. rok</t>
  </si>
  <si>
    <t>PLNĚNÍ PŘEDEPSANÝCH AKTIVIT DLE ISP, PŘÍPRAVA NA STÁTNÍ DOKTORSKOU ZKOUŠKU, ZPRACOVÁVÁNÍ POJEDNÁNÍ 
K DISERTAČNÍ PRÁCI</t>
  </si>
  <si>
    <t>Příprava na státní doktorskou zkoušku, práce na disertační práci, skládání zkoušek</t>
  </si>
  <si>
    <t>3. rok</t>
  </si>
  <si>
    <t>PLNĚNÍ PŘEDEPSANÝCH AKTIVIT DLE ISP, PŘÍPRAVA NA STÁTNÍ DOKTORSKOU ZKOUŠKU, ZPRACOVÁVÁNÍ POJEDNÁNÍ K DISERTAČNÍ PRÁCI</t>
  </si>
  <si>
    <t>PLNĚNÍ PŘEDEPSANÝCH AKTIVIT DLE ISP, PŘÍPRAVA NA STÁTNÍ DOKTORSKOU ZKOUŠKU</t>
  </si>
  <si>
    <t>Zpráva o výsledcích činnosti za uplynulý akademický rok</t>
  </si>
  <si>
    <t>Přijímací zkoušky</t>
  </si>
  <si>
    <t>4. rok</t>
  </si>
  <si>
    <t>PRÁCE NA DISERTAČNÍ PRÁCI, PLNĚNÍ PŘEDEPSANÝCH AKTIVIT DLE ISP</t>
  </si>
  <si>
    <t>PRÁCE NA DISERTAČNÍ PRÁCI, PLNĚNÍ PŘEDEPSANÝCH AKTIVIT DLE ISP, PŘÍPRAVA DISERTAČNÍ PRÁCE K OBHAJOBĚ</t>
  </si>
  <si>
    <t>Ukončení standardní délky studia</t>
  </si>
  <si>
    <t>Termíny konání SDZ</t>
  </si>
  <si>
    <t>Pro studenty, kteří zahájili studium svého 
1. ročníku od letního semestru</t>
  </si>
  <si>
    <t>DSP</t>
  </si>
  <si>
    <t>Doktorský studijní program</t>
  </si>
  <si>
    <t>ISP</t>
  </si>
  <si>
    <t>Individuální studijní plán</t>
  </si>
  <si>
    <t>PZ</t>
  </si>
  <si>
    <t>Přijímací zkouška</t>
  </si>
  <si>
    <t>SDZ</t>
  </si>
  <si>
    <t>Státní doktorská zkouška</t>
  </si>
  <si>
    <t>28. 9. 2026</t>
  </si>
  <si>
    <t>Svátky</t>
  </si>
  <si>
    <t>Pondělí (Den české státnosti)</t>
  </si>
  <si>
    <t>28. 10. 2026</t>
  </si>
  <si>
    <t>Středa (Den vzniku Československa)</t>
  </si>
  <si>
    <t>17. 11. 2026</t>
  </si>
  <si>
    <t>Úterý (Den boje za svobodu a demokracii)</t>
  </si>
  <si>
    <t>24. 12. 2026</t>
  </si>
  <si>
    <t>Čtvrtek (Štědrý den)</t>
  </si>
  <si>
    <t>25. 12. 2026</t>
  </si>
  <si>
    <t>Pátek (1. svátek vánoční)</t>
  </si>
  <si>
    <t>5. rok</t>
  </si>
  <si>
    <t xml:space="preserve">PŘÍPRAVA DISERTAČNÍ PRÁCE K OBHAJOBĚ </t>
  </si>
  <si>
    <t>26. 12. 2026</t>
  </si>
  <si>
    <t>Sobota (2. svátek vánoční)</t>
  </si>
  <si>
    <t>1. 1. 2027</t>
  </si>
  <si>
    <t>Pátek (Nový rok a Den obnovy samostatného českého státu)</t>
  </si>
  <si>
    <t>26. 3. 2027</t>
  </si>
  <si>
    <t>Pátek (Velký pátek)</t>
  </si>
  <si>
    <t>29. 3. 2027</t>
  </si>
  <si>
    <t>Pondělí (Velikonoční pondělí)</t>
  </si>
  <si>
    <t>Uzavření hodnocení doktorandem</t>
  </si>
  <si>
    <t>4. 9. 2026 – přij. zkoušky do DSP (od ZS 2026/2027)</t>
  </si>
  <si>
    <t>Hodnocení školitelem a komisí</t>
  </si>
  <si>
    <t>Zápisy (14. 9. 2026) pro 1. roč. DSP (od ZS)</t>
  </si>
  <si>
    <t>Sestavení ISP a jeho schválení (1. roč. DSP)</t>
  </si>
  <si>
    <t>Přihlášky k termínu SDZ</t>
  </si>
  <si>
    <t>12. 12. 2026 – podání přihl. do DSP (PZ 5. 2. 2027)</t>
  </si>
  <si>
    <t>Svátky 24.–26. 12. 2026 (Čt–So).</t>
  </si>
  <si>
    <t>Termín konání SDZ</t>
  </si>
  <si>
    <t>5. 2. 2027 – přij. zkoušky do DSP (od LS 2026/2027)</t>
  </si>
  <si>
    <t>Zápisy (15. 2. 2027) pro 1. ročník DSP (od LS 2026/2027)</t>
  </si>
  <si>
    <t xml:space="preserve">Sestavení ISP a jeho schválení (1. roč. DSP) </t>
  </si>
  <si>
    <t>31. 7. 2027 – podání přihl. do DSP</t>
  </si>
  <si>
    <t>Zpracování zprávy o výsledcích za uplynulý 
akademický rok</t>
  </si>
  <si>
    <t>1. 5. 2027</t>
  </si>
  <si>
    <t>Sobota (Svátek práce)</t>
  </si>
  <si>
    <t>8. 5. 2027</t>
  </si>
  <si>
    <t>Sobota (Den vítězství)</t>
  </si>
  <si>
    <t>5. 7. 2027</t>
  </si>
  <si>
    <t>Pondělí (Den věrozvěstů Cyrila a Metoděje)</t>
  </si>
  <si>
    <t>6. 7. 2027</t>
  </si>
  <si>
    <t>Úterý (Den upálení mistra Jana Husa)</t>
  </si>
  <si>
    <t>2. 11. 2026</t>
  </si>
  <si>
    <t>Pondělí (Památka zesnulých)</t>
  </si>
  <si>
    <t xml:space="preserve">Termín konání SDZ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</si>
</sst>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Open Sans"/>
      <family val="2"/>
      <charset val="238"/>
    </font>
    <font>
      <sz val="14"/>
      <name val="Open Sans"/>
      <family val="2"/>
      <charset val="238"/>
    </font>
    <font>
      <b/>
      <sz val="10"/>
      <color indexed="12"/>
      <name val="Open Sans"/>
      <family val="2"/>
      <charset val="238"/>
    </font>
    <font>
      <sz val="10"/>
      <name val="Open Sans"/>
      <family val="2"/>
      <charset val="238"/>
    </font>
    <font>
      <b/>
      <sz val="9"/>
      <name val="Open Sans"/>
      <family val="2"/>
      <charset val="238"/>
    </font>
    <font>
      <sz val="7"/>
      <name val="Open Sans"/>
      <family val="2"/>
      <charset val="238"/>
    </font>
    <font>
      <b/>
      <i/>
      <sz val="10"/>
      <name val="Open Sans"/>
      <family val="2"/>
      <charset val="238"/>
    </font>
    <font>
      <b/>
      <sz val="10"/>
      <color rgb="FFFF0000"/>
      <name val="Open Sans"/>
      <family val="2"/>
      <charset val="238"/>
    </font>
    <font>
      <sz val="9"/>
      <name val="Open Sans"/>
      <family val="2"/>
      <charset val="238"/>
    </font>
    <font>
      <b/>
      <sz val="8.5"/>
      <name val="Open Sans"/>
      <family val="2"/>
      <charset val="238"/>
    </font>
    <font>
      <b/>
      <sz val="8"/>
      <name val="Open Sans"/>
      <family val="2"/>
      <charset val="238"/>
    </font>
    <font>
      <sz val="8"/>
      <name val="Open Sans"/>
      <family val="2"/>
      <charset val="238"/>
    </font>
    <font>
      <sz val="10"/>
      <color rgb="FFFF0000"/>
      <name val="Open Sans"/>
      <family val="2"/>
      <charset val="238"/>
    </font>
    <font>
      <b/>
      <sz val="7"/>
      <name val="Open Sans"/>
      <family val="2"/>
      <charset val="238"/>
    </font>
    <font>
      <b/>
      <sz val="10"/>
      <color theme="1"/>
      <name val="Open Sans"/>
      <family val="2"/>
      <charset val="238"/>
    </font>
    <font>
      <b/>
      <sz val="10"/>
      <color rgb="FF0000FF"/>
      <name val="Open Sans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 textRotation="90" wrapText="1"/>
    </xf>
    <xf numFmtId="0" fontId="0" fillId="0" borderId="0" xfId="0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1" fillId="0" borderId="6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14" fontId="11" fillId="13" borderId="9" xfId="0" quotePrefix="1" applyNumberFormat="1" applyFont="1" applyFill="1" applyBorder="1" applyAlignment="1">
      <alignment horizontal="left" vertical="center"/>
    </xf>
    <xf numFmtId="0" fontId="11" fillId="13" borderId="6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14" fontId="11" fillId="13" borderId="8" xfId="0" quotePrefix="1" applyNumberFormat="1" applyFont="1" applyFill="1" applyBorder="1" applyAlignment="1">
      <alignment horizontal="left" vertical="center"/>
    </xf>
    <xf numFmtId="0" fontId="11" fillId="13" borderId="7" xfId="0" applyFont="1" applyFill="1" applyBorder="1" applyAlignment="1">
      <alignment vertical="center"/>
    </xf>
    <xf numFmtId="14" fontId="11" fillId="13" borderId="10" xfId="0" quotePrefix="1" applyNumberFormat="1" applyFont="1" applyFill="1" applyBorder="1" applyAlignment="1">
      <alignment horizontal="left" vertical="center"/>
    </xf>
    <xf numFmtId="0" fontId="11" fillId="13" borderId="11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4" fillId="13" borderId="1" xfId="0" applyFont="1" applyFill="1" applyBorder="1"/>
    <xf numFmtId="0" fontId="11" fillId="13" borderId="6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vertical="center"/>
    </xf>
    <xf numFmtId="0" fontId="14" fillId="13" borderId="0" xfId="0" applyFont="1" applyFill="1"/>
    <xf numFmtId="0" fontId="11" fillId="13" borderId="7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4" fillId="5" borderId="23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0" fontId="14" fillId="13" borderId="0" xfId="0" applyFont="1" applyFill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textRotation="90"/>
    </xf>
    <xf numFmtId="0" fontId="14" fillId="6" borderId="23" xfId="0" applyFont="1" applyFill="1" applyBorder="1"/>
    <xf numFmtId="0" fontId="11" fillId="13" borderId="7" xfId="0" applyFont="1" applyFill="1" applyBorder="1" applyAlignment="1">
      <alignment horizontal="left"/>
    </xf>
    <xf numFmtId="0" fontId="14" fillId="8" borderId="23" xfId="0" applyFont="1" applyFill="1" applyBorder="1"/>
    <xf numFmtId="0" fontId="14" fillId="8" borderId="25" xfId="0" applyFont="1" applyFill="1" applyBorder="1"/>
    <xf numFmtId="0" fontId="14" fillId="0" borderId="8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4" fillId="9" borderId="19" xfId="0" applyFont="1" applyFill="1" applyBorder="1" applyAlignment="1">
      <alignment vertical="center"/>
    </xf>
    <xf numFmtId="0" fontId="14" fillId="0" borderId="9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/>
    </xf>
    <xf numFmtId="0" fontId="14" fillId="0" borderId="24" xfId="0" applyFont="1" applyBorder="1"/>
    <xf numFmtId="0" fontId="11" fillId="13" borderId="7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14" fillId="7" borderId="19" xfId="0" applyFont="1" applyFill="1" applyBorder="1"/>
    <xf numFmtId="0" fontId="14" fillId="13" borderId="2" xfId="0" applyFont="1" applyFill="1" applyBorder="1"/>
    <xf numFmtId="0" fontId="11" fillId="13" borderId="11" xfId="0" applyFont="1" applyFill="1" applyBorder="1" applyAlignment="1">
      <alignment horizontal="left"/>
    </xf>
    <xf numFmtId="0" fontId="11" fillId="13" borderId="9" xfId="0" applyFont="1" applyFill="1" applyBorder="1" applyAlignment="1">
      <alignment horizontal="left" vertical="center"/>
    </xf>
    <xf numFmtId="0" fontId="24" fillId="13" borderId="1" xfId="0" applyFont="1" applyFill="1" applyBorder="1" applyAlignment="1">
      <alignment vertical="center" textRotation="90"/>
    </xf>
    <xf numFmtId="0" fontId="11" fillId="13" borderId="8" xfId="0" applyFont="1" applyFill="1" applyBorder="1" applyAlignment="1">
      <alignment horizontal="left" vertical="center"/>
    </xf>
    <xf numFmtId="0" fontId="11" fillId="13" borderId="10" xfId="0" applyFont="1" applyFill="1" applyBorder="1" applyAlignment="1">
      <alignment horizontal="left" vertical="center"/>
    </xf>
    <xf numFmtId="0" fontId="11" fillId="13" borderId="1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4" fillId="0" borderId="8" xfId="0" applyFont="1" applyBorder="1"/>
    <xf numFmtId="0" fontId="14" fillId="0" borderId="10" xfId="0" applyFont="1" applyBorder="1"/>
    <xf numFmtId="0" fontId="14" fillId="0" borderId="2" xfId="0" applyFont="1" applyBorder="1"/>
    <xf numFmtId="0" fontId="11" fillId="0" borderId="2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" fontId="11" fillId="0" borderId="34" xfId="0" applyNumberFormat="1" applyFont="1" applyBorder="1" applyAlignment="1">
      <alignment horizontal="left"/>
    </xf>
    <xf numFmtId="1" fontId="25" fillId="0" borderId="34" xfId="0" applyNumberFormat="1" applyFont="1" applyBorder="1" applyAlignment="1">
      <alignment horizontal="left"/>
    </xf>
    <xf numFmtId="1" fontId="13" fillId="0" borderId="34" xfId="0" applyNumberFormat="1" applyFont="1" applyBorder="1" applyAlignment="1">
      <alignment horizontal="left"/>
    </xf>
    <xf numFmtId="1" fontId="26" fillId="0" borderId="34" xfId="0" applyNumberFormat="1" applyFont="1" applyBorder="1" applyAlignment="1">
      <alignment horizontal="left"/>
    </xf>
    <xf numFmtId="1" fontId="11" fillId="0" borderId="28" xfId="0" applyNumberFormat="1" applyFont="1" applyBorder="1" applyAlignment="1">
      <alignment horizontal="left"/>
    </xf>
    <xf numFmtId="1" fontId="11" fillId="0" borderId="35" xfId="0" applyNumberFormat="1" applyFont="1" applyBorder="1" applyAlignment="1">
      <alignment horizontal="left"/>
    </xf>
    <xf numFmtId="1" fontId="11" fillId="0" borderId="36" xfId="0" applyNumberFormat="1" applyFont="1" applyBorder="1" applyAlignment="1">
      <alignment horizontal="left"/>
    </xf>
    <xf numFmtId="1" fontId="13" fillId="0" borderId="28" xfId="0" applyNumberFormat="1" applyFont="1" applyBorder="1" applyAlignment="1">
      <alignment horizontal="left"/>
    </xf>
    <xf numFmtId="1" fontId="26" fillId="0" borderId="28" xfId="0" applyNumberFormat="1" applyFont="1" applyBorder="1" applyAlignment="1">
      <alignment horizontal="left"/>
    </xf>
    <xf numFmtId="1" fontId="11" fillId="0" borderId="4" xfId="0" applyNumberFormat="1" applyFont="1" applyBorder="1" applyAlignment="1">
      <alignment horizontal="right"/>
    </xf>
    <xf numFmtId="1" fontId="13" fillId="0" borderId="4" xfId="0" applyNumberFormat="1" applyFont="1" applyBorder="1" applyAlignment="1">
      <alignment horizontal="right"/>
    </xf>
    <xf numFmtId="1" fontId="13" fillId="0" borderId="26" xfId="0" applyNumberFormat="1" applyFont="1" applyBorder="1" applyAlignment="1">
      <alignment horizontal="right"/>
    </xf>
    <xf numFmtId="1" fontId="26" fillId="0" borderId="26" xfId="0" applyNumberFormat="1" applyFont="1" applyBorder="1" applyAlignment="1">
      <alignment horizontal="right"/>
    </xf>
    <xf numFmtId="1" fontId="11" fillId="0" borderId="26" xfId="0" applyNumberFormat="1" applyFont="1" applyBorder="1" applyAlignment="1">
      <alignment horizontal="right"/>
    </xf>
    <xf numFmtId="1" fontId="11" fillId="0" borderId="5" xfId="0" applyNumberFormat="1" applyFont="1" applyBorder="1" applyAlignment="1">
      <alignment horizontal="right"/>
    </xf>
    <xf numFmtId="1" fontId="13" fillId="0" borderId="32" xfId="0" applyNumberFormat="1" applyFont="1" applyBorder="1" applyAlignment="1">
      <alignment horizontal="right"/>
    </xf>
    <xf numFmtId="1" fontId="25" fillId="0" borderId="26" xfId="0" applyNumberFormat="1" applyFont="1" applyBorder="1" applyAlignment="1">
      <alignment horizontal="right"/>
    </xf>
    <xf numFmtId="1" fontId="26" fillId="0" borderId="41" xfId="0" applyNumberFormat="1" applyFont="1" applyBorder="1" applyAlignment="1">
      <alignment horizontal="right"/>
    </xf>
    <xf numFmtId="1" fontId="11" fillId="0" borderId="41" xfId="0" applyNumberFormat="1" applyFont="1" applyBorder="1" applyAlignment="1">
      <alignment horizontal="right"/>
    </xf>
    <xf numFmtId="1" fontId="26" fillId="0" borderId="42" xfId="0" applyNumberFormat="1" applyFont="1" applyBorder="1" applyAlignment="1">
      <alignment horizontal="right"/>
    </xf>
    <xf numFmtId="0" fontId="11" fillId="13" borderId="8" xfId="0" applyFont="1" applyFill="1" applyBorder="1"/>
    <xf numFmtId="0" fontId="11" fillId="13" borderId="7" xfId="0" applyFont="1" applyFill="1" applyBorder="1"/>
    <xf numFmtId="14" fontId="11" fillId="13" borderId="29" xfId="0" quotePrefix="1" applyNumberFormat="1" applyFont="1" applyFill="1" applyBorder="1" applyAlignment="1">
      <alignment horizontal="left" vertical="center"/>
    </xf>
    <xf numFmtId="0" fontId="11" fillId="13" borderId="30" xfId="0" applyFont="1" applyFill="1" applyBorder="1" applyAlignment="1">
      <alignment vertical="center" textRotation="90"/>
    </xf>
    <xf numFmtId="0" fontId="11" fillId="13" borderId="21" xfId="0" applyFont="1" applyFill="1" applyBorder="1" applyAlignment="1">
      <alignment vertical="center"/>
    </xf>
    <xf numFmtId="0" fontId="14" fillId="12" borderId="30" xfId="0" applyFont="1" applyFill="1" applyBorder="1"/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vertical="center" wrapText="1"/>
    </xf>
    <xf numFmtId="0" fontId="14" fillId="0" borderId="25" xfId="0" applyFont="1" applyBorder="1" applyAlignment="1">
      <alignment vertical="center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1" fillId="13" borderId="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20" fillId="8" borderId="6" xfId="0" applyFont="1" applyFill="1" applyBorder="1" applyAlignment="1">
      <alignment horizontal="center" vertical="center" textRotation="90" wrapText="1"/>
    </xf>
    <xf numFmtId="0" fontId="20" fillId="8" borderId="7" xfId="0" applyFont="1" applyFill="1" applyBorder="1" applyAlignment="1">
      <alignment horizontal="center" vertical="center" textRotation="90" wrapText="1"/>
    </xf>
    <xf numFmtId="0" fontId="20" fillId="8" borderId="11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3" borderId="35" xfId="0" applyFont="1" applyFill="1" applyBorder="1" applyAlignment="1">
      <alignment vertical="center"/>
    </xf>
    <xf numFmtId="0" fontId="11" fillId="13" borderId="1" xfId="0" applyFont="1" applyFill="1" applyBorder="1" applyAlignment="1">
      <alignment horizontal="center" vertical="center" textRotation="90"/>
    </xf>
    <xf numFmtId="0" fontId="11" fillId="13" borderId="0" xfId="0" applyFont="1" applyFill="1" applyAlignment="1">
      <alignment horizontal="center" vertical="center" textRotation="90"/>
    </xf>
    <xf numFmtId="0" fontId="11" fillId="13" borderId="2" xfId="0" applyFont="1" applyFill="1" applyBorder="1" applyAlignment="1">
      <alignment horizontal="center" vertical="center" textRotation="90"/>
    </xf>
    <xf numFmtId="0" fontId="15" fillId="2" borderId="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15" fillId="3" borderId="27" xfId="0" applyFont="1" applyFill="1" applyBorder="1" applyAlignment="1">
      <alignment vertical="center"/>
    </xf>
    <xf numFmtId="0" fontId="15" fillId="9" borderId="23" xfId="0" applyFont="1" applyFill="1" applyBorder="1" applyAlignment="1">
      <alignment horizontal="center" vertical="center" textRotation="90"/>
    </xf>
    <xf numFmtId="0" fontId="15" fillId="9" borderId="24" xfId="0" applyFont="1" applyFill="1" applyBorder="1" applyAlignment="1">
      <alignment horizontal="center" vertical="center" textRotation="90"/>
    </xf>
    <xf numFmtId="0" fontId="15" fillId="9" borderId="25" xfId="0" applyFont="1" applyFill="1" applyBorder="1" applyAlignment="1">
      <alignment horizontal="center" vertical="center" textRotation="90"/>
    </xf>
    <xf numFmtId="0" fontId="15" fillId="5" borderId="23" xfId="0" applyFont="1" applyFill="1" applyBorder="1" applyAlignment="1">
      <alignment horizontal="center" vertical="center" textRotation="90"/>
    </xf>
    <xf numFmtId="0" fontId="15" fillId="5" borderId="24" xfId="0" applyFont="1" applyFill="1" applyBorder="1" applyAlignment="1">
      <alignment horizontal="center" vertical="center" textRotation="90"/>
    </xf>
    <xf numFmtId="0" fontId="15" fillId="5" borderId="25" xfId="0" applyFont="1" applyFill="1" applyBorder="1" applyAlignment="1">
      <alignment horizontal="center" vertical="center" textRotation="90"/>
    </xf>
    <xf numFmtId="0" fontId="15" fillId="10" borderId="9" xfId="0" applyFont="1" applyFill="1" applyBorder="1" applyAlignment="1">
      <alignment horizontal="center" vertical="center" textRotation="90" wrapText="1"/>
    </xf>
    <xf numFmtId="0" fontId="15" fillId="10" borderId="1" xfId="0" applyFont="1" applyFill="1" applyBorder="1" applyAlignment="1">
      <alignment horizontal="center" vertical="center" textRotation="90" wrapText="1"/>
    </xf>
    <xf numFmtId="0" fontId="15" fillId="10" borderId="6" xfId="0" applyFont="1" applyFill="1" applyBorder="1" applyAlignment="1">
      <alignment horizontal="center" vertical="center" textRotation="90" wrapText="1"/>
    </xf>
    <xf numFmtId="0" fontId="15" fillId="10" borderId="8" xfId="0" applyFont="1" applyFill="1" applyBorder="1" applyAlignment="1">
      <alignment horizontal="center" vertical="center" textRotation="90" wrapText="1"/>
    </xf>
    <xf numFmtId="0" fontId="15" fillId="10" borderId="0" xfId="0" applyFont="1" applyFill="1" applyAlignment="1">
      <alignment horizontal="center" vertical="center" textRotation="90" wrapText="1"/>
    </xf>
    <xf numFmtId="0" fontId="15" fillId="10" borderId="7" xfId="0" applyFont="1" applyFill="1" applyBorder="1" applyAlignment="1">
      <alignment horizontal="center" vertical="center" textRotation="90" wrapText="1"/>
    </xf>
    <xf numFmtId="0" fontId="15" fillId="10" borderId="10" xfId="0" applyFont="1" applyFill="1" applyBorder="1" applyAlignment="1">
      <alignment horizontal="center" vertical="center" textRotation="90" wrapText="1"/>
    </xf>
    <xf numFmtId="0" fontId="15" fillId="10" borderId="2" xfId="0" applyFont="1" applyFill="1" applyBorder="1" applyAlignment="1">
      <alignment horizontal="center" vertical="center" textRotation="90" wrapText="1"/>
    </xf>
    <xf numFmtId="0" fontId="15" fillId="10" borderId="11" xfId="0" applyFont="1" applyFill="1" applyBorder="1" applyAlignment="1">
      <alignment horizontal="center" vertical="center" textRotation="90" wrapText="1"/>
    </xf>
    <xf numFmtId="0" fontId="15" fillId="8" borderId="6" xfId="0" applyFont="1" applyFill="1" applyBorder="1" applyAlignment="1">
      <alignment horizontal="center" vertical="center" textRotation="90" wrapText="1"/>
    </xf>
    <xf numFmtId="0" fontId="15" fillId="8" borderId="7" xfId="0" applyFont="1" applyFill="1" applyBorder="1" applyAlignment="1">
      <alignment horizontal="center" vertical="center" textRotation="90" wrapText="1"/>
    </xf>
    <xf numFmtId="0" fontId="15" fillId="8" borderId="11" xfId="0" applyFont="1" applyFill="1" applyBorder="1" applyAlignment="1">
      <alignment horizontal="center" vertical="center" textRotation="90" wrapText="1"/>
    </xf>
    <xf numFmtId="0" fontId="15" fillId="7" borderId="9" xfId="0" applyFont="1" applyFill="1" applyBorder="1" applyAlignment="1">
      <alignment horizontal="center" vertical="center" textRotation="90" wrapText="1"/>
    </xf>
    <xf numFmtId="0" fontId="15" fillId="7" borderId="6" xfId="0" applyFont="1" applyFill="1" applyBorder="1" applyAlignment="1">
      <alignment horizontal="center" vertical="center" textRotation="90" wrapText="1"/>
    </xf>
    <xf numFmtId="0" fontId="15" fillId="7" borderId="8" xfId="0" applyFont="1" applyFill="1" applyBorder="1" applyAlignment="1">
      <alignment horizontal="center" vertical="center" textRotation="90" wrapText="1"/>
    </xf>
    <xf numFmtId="0" fontId="15" fillId="7" borderId="7" xfId="0" applyFont="1" applyFill="1" applyBorder="1" applyAlignment="1">
      <alignment horizontal="center" vertical="center" textRotation="90" wrapText="1"/>
    </xf>
    <xf numFmtId="0" fontId="15" fillId="7" borderId="10" xfId="0" applyFont="1" applyFill="1" applyBorder="1" applyAlignment="1">
      <alignment horizontal="center" vertical="center" textRotation="90" wrapText="1"/>
    </xf>
    <xf numFmtId="0" fontId="15" fillId="7" borderId="11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/>
    </xf>
    <xf numFmtId="0" fontId="15" fillId="5" borderId="6" xfId="0" applyFont="1" applyFill="1" applyBorder="1" applyAlignment="1">
      <alignment horizontal="center" vertical="center" textRotation="90"/>
    </xf>
    <xf numFmtId="0" fontId="15" fillId="5" borderId="8" xfId="0" applyFont="1" applyFill="1" applyBorder="1" applyAlignment="1">
      <alignment horizontal="center" vertical="center" textRotation="90"/>
    </xf>
    <xf numFmtId="0" fontId="15" fillId="5" borderId="7" xfId="0" applyFont="1" applyFill="1" applyBorder="1" applyAlignment="1">
      <alignment horizontal="center" vertical="center" textRotation="90"/>
    </xf>
    <xf numFmtId="0" fontId="15" fillId="5" borderId="10" xfId="0" applyFont="1" applyFill="1" applyBorder="1" applyAlignment="1">
      <alignment horizontal="center" vertical="center" textRotation="90"/>
    </xf>
    <xf numFmtId="0" fontId="15" fillId="5" borderId="11" xfId="0" applyFont="1" applyFill="1" applyBorder="1" applyAlignment="1">
      <alignment horizontal="center" vertical="center" textRotation="90"/>
    </xf>
    <xf numFmtId="0" fontId="15" fillId="7" borderId="1" xfId="0" applyFont="1" applyFill="1" applyBorder="1" applyAlignment="1">
      <alignment horizontal="center" vertical="center" textRotation="90" wrapText="1"/>
    </xf>
    <xf numFmtId="0" fontId="15" fillId="7" borderId="0" xfId="0" applyFont="1" applyFill="1" applyAlignment="1">
      <alignment horizontal="center" vertical="center" textRotation="90" wrapText="1"/>
    </xf>
    <xf numFmtId="0" fontId="15" fillId="7" borderId="2" xfId="0" applyFont="1" applyFill="1" applyBorder="1" applyAlignment="1">
      <alignment horizontal="center" vertical="center" textRotation="90" wrapText="1"/>
    </xf>
    <xf numFmtId="0" fontId="15" fillId="8" borderId="16" xfId="0" applyFont="1" applyFill="1" applyBorder="1" applyAlignment="1">
      <alignment horizontal="center" vertical="center" textRotation="90" wrapText="1"/>
    </xf>
    <xf numFmtId="0" fontId="15" fillId="8" borderId="31" xfId="0" applyFont="1" applyFill="1" applyBorder="1" applyAlignment="1">
      <alignment horizontal="center" vertical="center" textRotation="90" wrapText="1"/>
    </xf>
    <xf numFmtId="0" fontId="15" fillId="8" borderId="10" xfId="0" applyFont="1" applyFill="1" applyBorder="1" applyAlignment="1">
      <alignment horizontal="center" vertical="center" textRotation="90" wrapText="1"/>
    </xf>
    <xf numFmtId="0" fontId="21" fillId="9" borderId="6" xfId="0" applyFont="1" applyFill="1" applyBorder="1" applyAlignment="1">
      <alignment horizontal="center" vertical="center" textRotation="90" wrapText="1"/>
    </xf>
    <xf numFmtId="0" fontId="21" fillId="9" borderId="7" xfId="0" applyFont="1" applyFill="1" applyBorder="1" applyAlignment="1">
      <alignment horizontal="center" vertical="center" textRotation="90" wrapText="1"/>
    </xf>
    <xf numFmtId="0" fontId="21" fillId="9" borderId="11" xfId="0" applyFont="1" applyFill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textRotation="90"/>
    </xf>
    <xf numFmtId="0" fontId="21" fillId="0" borderId="7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21" fillId="0" borderId="11" xfId="0" applyFont="1" applyBorder="1" applyAlignment="1">
      <alignment horizontal="center" vertical="center" textRotation="90"/>
    </xf>
    <xf numFmtId="0" fontId="23" fillId="0" borderId="23" xfId="0" applyFont="1" applyBorder="1" applyAlignment="1">
      <alignment horizontal="left" vertical="center" textRotation="90"/>
    </xf>
    <xf numFmtId="0" fontId="23" fillId="0" borderId="24" xfId="0" applyFont="1" applyBorder="1" applyAlignment="1">
      <alignment horizontal="left" vertical="center" textRotation="90"/>
    </xf>
    <xf numFmtId="0" fontId="23" fillId="0" borderId="25" xfId="0" applyFont="1" applyBorder="1" applyAlignment="1">
      <alignment horizontal="left" vertical="center" textRotation="90"/>
    </xf>
    <xf numFmtId="0" fontId="23" fillId="0" borderId="9" xfId="0" applyFont="1" applyBorder="1" applyAlignment="1">
      <alignment horizontal="center" vertical="center" textRotation="90"/>
    </xf>
    <xf numFmtId="0" fontId="23" fillId="0" borderId="6" xfId="0" applyFont="1" applyBorder="1" applyAlignment="1">
      <alignment horizontal="center" vertical="center" textRotation="90"/>
    </xf>
    <xf numFmtId="0" fontId="23" fillId="0" borderId="8" xfId="0" applyFont="1" applyBorder="1" applyAlignment="1">
      <alignment horizontal="center" vertical="center" textRotation="90"/>
    </xf>
    <xf numFmtId="0" fontId="23" fillId="0" borderId="7" xfId="0" applyFont="1" applyBorder="1" applyAlignment="1">
      <alignment horizontal="center" vertical="center" textRotation="90"/>
    </xf>
    <xf numFmtId="0" fontId="23" fillId="0" borderId="10" xfId="0" applyFont="1" applyBorder="1" applyAlignment="1">
      <alignment horizontal="center" vertical="center" textRotation="90"/>
    </xf>
    <xf numFmtId="0" fontId="23" fillId="0" borderId="11" xfId="0" applyFont="1" applyBorder="1" applyAlignment="1">
      <alignment horizontal="center" vertical="center" textRotation="90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 wrapText="1"/>
    </xf>
    <xf numFmtId="0" fontId="22" fillId="0" borderId="24" xfId="0" applyFont="1" applyBorder="1" applyAlignment="1">
      <alignment wrapText="1"/>
    </xf>
    <xf numFmtId="0" fontId="22" fillId="0" borderId="25" xfId="0" applyFont="1" applyBorder="1" applyAlignment="1">
      <alignment wrapText="1"/>
    </xf>
    <xf numFmtId="0" fontId="15" fillId="8" borderId="9" xfId="0" applyFont="1" applyFill="1" applyBorder="1" applyAlignment="1">
      <alignment horizontal="center" vertical="center" textRotation="90" wrapText="1"/>
    </xf>
    <xf numFmtId="0" fontId="15" fillId="8" borderId="8" xfId="0" applyFont="1" applyFill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  <xf numFmtId="0" fontId="15" fillId="4" borderId="6" xfId="0" applyFont="1" applyFill="1" applyBorder="1" applyAlignment="1">
      <alignment horizontal="center" vertical="center" textRotation="90" wrapText="1"/>
    </xf>
    <xf numFmtId="0" fontId="15" fillId="4" borderId="8" xfId="0" applyFont="1" applyFill="1" applyBorder="1" applyAlignment="1">
      <alignment horizontal="center" vertical="center" textRotation="90" wrapText="1"/>
    </xf>
    <xf numFmtId="0" fontId="15" fillId="4" borderId="7" xfId="0" applyFont="1" applyFill="1" applyBorder="1" applyAlignment="1">
      <alignment horizontal="center" vertical="center" textRotation="90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4" borderId="11" xfId="0" applyFont="1" applyFill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21" fillId="9" borderId="23" xfId="0" applyFont="1" applyFill="1" applyBorder="1" applyAlignment="1">
      <alignment horizontal="center" vertical="center" textRotation="90" wrapText="1"/>
    </xf>
    <xf numFmtId="0" fontId="21" fillId="9" borderId="24" xfId="0" applyFont="1" applyFill="1" applyBorder="1" applyAlignment="1">
      <alignment horizontal="center" vertical="center" textRotation="90" wrapText="1"/>
    </xf>
    <xf numFmtId="0" fontId="21" fillId="9" borderId="25" xfId="0" applyFont="1" applyFill="1" applyBorder="1" applyAlignment="1">
      <alignment horizontal="center" vertical="center" textRotation="90" wrapText="1"/>
    </xf>
    <xf numFmtId="0" fontId="15" fillId="3" borderId="20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21" fillId="10" borderId="9" xfId="0" applyFont="1" applyFill="1" applyBorder="1" applyAlignment="1">
      <alignment horizontal="center" vertical="center" textRotation="90" wrapText="1"/>
    </xf>
    <xf numFmtId="0" fontId="21" fillId="10" borderId="1" xfId="0" applyFont="1" applyFill="1" applyBorder="1" applyAlignment="1">
      <alignment horizontal="center" vertical="center" textRotation="90" wrapText="1"/>
    </xf>
    <xf numFmtId="0" fontId="21" fillId="10" borderId="6" xfId="0" applyFont="1" applyFill="1" applyBorder="1" applyAlignment="1">
      <alignment horizontal="center" vertical="center" textRotation="90" wrapText="1"/>
    </xf>
    <xf numFmtId="0" fontId="21" fillId="10" borderId="8" xfId="0" applyFont="1" applyFill="1" applyBorder="1" applyAlignment="1">
      <alignment horizontal="center" vertical="center" textRotation="90" wrapText="1"/>
    </xf>
    <xf numFmtId="0" fontId="21" fillId="10" borderId="0" xfId="0" applyFont="1" applyFill="1" applyAlignment="1">
      <alignment horizontal="center" vertical="center" textRotation="90" wrapText="1"/>
    </xf>
    <xf numFmtId="0" fontId="21" fillId="10" borderId="7" xfId="0" applyFont="1" applyFill="1" applyBorder="1" applyAlignment="1">
      <alignment horizontal="center" vertical="center" textRotation="90" wrapText="1"/>
    </xf>
    <xf numFmtId="0" fontId="21" fillId="10" borderId="10" xfId="0" applyFont="1" applyFill="1" applyBorder="1" applyAlignment="1">
      <alignment horizontal="center" vertical="center" textRotation="90" wrapText="1"/>
    </xf>
    <xf numFmtId="0" fontId="21" fillId="10" borderId="2" xfId="0" applyFont="1" applyFill="1" applyBorder="1" applyAlignment="1">
      <alignment horizontal="center" vertical="center" textRotation="90" wrapText="1"/>
    </xf>
    <xf numFmtId="0" fontId="21" fillId="10" borderId="11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textRotation="90" wrapText="1"/>
    </xf>
    <xf numFmtId="0" fontId="15" fillId="8" borderId="0" xfId="0" applyFont="1" applyFill="1" applyAlignment="1">
      <alignment horizontal="center" vertical="center" textRotation="90" wrapText="1"/>
    </xf>
    <xf numFmtId="0" fontId="15" fillId="8" borderId="2" xfId="0" applyFont="1" applyFill="1" applyBorder="1" applyAlignment="1">
      <alignment horizontal="center" vertical="center" textRotation="90" wrapText="1"/>
    </xf>
    <xf numFmtId="0" fontId="15" fillId="3" borderId="31" xfId="0" applyFont="1" applyFill="1" applyBorder="1" applyAlignment="1">
      <alignment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 textRotation="90"/>
    </xf>
    <xf numFmtId="0" fontId="15" fillId="11" borderId="8" xfId="0" applyFont="1" applyFill="1" applyBorder="1" applyAlignment="1">
      <alignment horizontal="center" vertical="center" textRotation="90"/>
    </xf>
    <xf numFmtId="0" fontId="15" fillId="11" borderId="9" xfId="0" applyFont="1" applyFill="1" applyBorder="1" applyAlignment="1">
      <alignment horizontal="center" vertical="center" textRotation="90" wrapText="1"/>
    </xf>
    <xf numFmtId="0" fontId="15" fillId="11" borderId="6" xfId="0" applyFont="1" applyFill="1" applyBorder="1" applyAlignment="1">
      <alignment horizontal="center" vertical="center" textRotation="90" wrapText="1"/>
    </xf>
    <xf numFmtId="0" fontId="15" fillId="11" borderId="8" xfId="0" applyFont="1" applyFill="1" applyBorder="1" applyAlignment="1">
      <alignment horizontal="center" vertical="center" textRotation="90" wrapText="1"/>
    </xf>
    <xf numFmtId="0" fontId="15" fillId="11" borderId="7" xfId="0" applyFont="1" applyFill="1" applyBorder="1" applyAlignment="1">
      <alignment horizontal="center" vertical="center" textRotation="90" wrapText="1"/>
    </xf>
    <xf numFmtId="0" fontId="15" fillId="11" borderId="10" xfId="0" applyFont="1" applyFill="1" applyBorder="1" applyAlignment="1">
      <alignment horizontal="center" vertical="center" textRotation="90" wrapText="1"/>
    </xf>
    <xf numFmtId="0" fontId="15" fillId="11" borderId="11" xfId="0" applyFont="1" applyFill="1" applyBorder="1" applyAlignment="1">
      <alignment horizontal="center" vertical="center" textRotation="90" wrapText="1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1" fillId="0" borderId="29" xfId="0" applyFont="1" applyBorder="1" applyAlignment="1"/>
    <xf numFmtId="0" fontId="11" fillId="0" borderId="30" xfId="0" applyFont="1" applyBorder="1" applyAlignment="1"/>
    <xf numFmtId="0" fontId="11" fillId="0" borderId="21" xfId="0" applyFont="1" applyBorder="1" applyAlignment="1"/>
    <xf numFmtId="0" fontId="19" fillId="3" borderId="2" xfId="0" applyFont="1" applyFill="1" applyBorder="1" applyAlignment="1"/>
    <xf numFmtId="0" fontId="19" fillId="3" borderId="40" xfId="0" applyFont="1" applyFill="1" applyBorder="1" applyAlignment="1"/>
    <xf numFmtId="0" fontId="19" fillId="3" borderId="41" xfId="0" applyFont="1" applyFill="1" applyBorder="1" applyAlignment="1"/>
    <xf numFmtId="0" fontId="19" fillId="3" borderId="42" xfId="0" applyFont="1" applyFill="1" applyBorder="1" applyAlignment="1"/>
    <xf numFmtId="0" fontId="14" fillId="0" borderId="24" xfId="0" applyFont="1" applyBorder="1" applyAlignment="1"/>
    <xf numFmtId="0" fontId="14" fillId="0" borderId="23" xfId="0" applyFont="1" applyBorder="1" applyAlignment="1"/>
    <xf numFmtId="0" fontId="14" fillId="0" borderId="2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CCFF"/>
      <color rgb="FFFFCC99"/>
      <color rgb="FFCC99FF"/>
      <color rgb="FF00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76"/>
  <sheetViews>
    <sheetView tabSelected="1" topLeftCell="B1" zoomScale="145" zoomScaleNormal="145" workbookViewId="0">
      <selection activeCell="W23" sqref="W23:AS24"/>
    </sheetView>
  </sheetViews>
  <sheetFormatPr defaultColWidth="2" defaultRowHeight="12.75"/>
  <cols>
    <col min="1" max="1" width="16.42578125" style="2" customWidth="1"/>
    <col min="2" max="2" width="21.140625" style="2" customWidth="1"/>
    <col min="3" max="3" width="11.42578125" style="2" customWidth="1"/>
    <col min="4" max="57" width="3.140625" style="2" customWidth="1"/>
    <col min="58" max="58" width="1.42578125" style="2" customWidth="1"/>
    <col min="59" max="59" width="11.28515625" style="2" bestFit="1" customWidth="1"/>
    <col min="60" max="60" width="3.85546875" style="2" bestFit="1" customWidth="1"/>
    <col min="61" max="61" width="61.5703125" style="2" customWidth="1"/>
    <col min="62" max="75" width="2.5703125" style="2" customWidth="1"/>
    <col min="76" max="16384" width="2" style="2"/>
  </cols>
  <sheetData>
    <row r="1" spans="1:66" s="4" customFormat="1" ht="23.25" customHeight="1" thickBot="1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9"/>
      <c r="N1" s="7" t="s">
        <v>1</v>
      </c>
      <c r="O1" s="8"/>
      <c r="P1" s="8"/>
      <c r="Q1" s="7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8"/>
      <c r="AT1" s="8"/>
      <c r="AU1" s="8"/>
      <c r="AV1" s="9"/>
      <c r="AW1" s="9"/>
      <c r="AX1" s="9"/>
      <c r="AY1" s="9"/>
      <c r="AZ1" s="9"/>
      <c r="BA1" s="9"/>
      <c r="BB1" s="8"/>
      <c r="BC1" s="8"/>
      <c r="BD1" s="8"/>
      <c r="BE1" s="8"/>
      <c r="BF1" s="8"/>
      <c r="BG1" s="8"/>
      <c r="BH1" s="8"/>
      <c r="BI1" s="8"/>
    </row>
    <row r="2" spans="1:66" s="4" customFormat="1" ht="18" customHeight="1" thickBot="1">
      <c r="A2" s="307" t="s">
        <v>2</v>
      </c>
      <c r="B2" s="308"/>
      <c r="C2" s="309"/>
      <c r="D2" s="128">
        <v>2026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30"/>
      <c r="V2" s="128">
        <v>2027</v>
      </c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30"/>
      <c r="BF2" s="10"/>
      <c r="BG2" s="27"/>
      <c r="BH2" s="28"/>
      <c r="BI2" s="29" t="s">
        <v>3</v>
      </c>
    </row>
    <row r="3" spans="1:66" ht="18" customHeight="1" thickBot="1">
      <c r="A3" s="307" t="s">
        <v>4</v>
      </c>
      <c r="B3" s="308"/>
      <c r="C3" s="309"/>
      <c r="D3" s="131" t="s">
        <v>5</v>
      </c>
      <c r="E3" s="132"/>
      <c r="F3" s="132"/>
      <c r="G3" s="132"/>
      <c r="H3" s="133"/>
      <c r="I3" s="134" t="s">
        <v>6</v>
      </c>
      <c r="J3" s="129"/>
      <c r="K3" s="129"/>
      <c r="L3" s="129"/>
      <c r="M3" s="135"/>
      <c r="N3" s="131" t="s">
        <v>7</v>
      </c>
      <c r="O3" s="132"/>
      <c r="P3" s="132"/>
      <c r="Q3" s="133"/>
      <c r="R3" s="134" t="s">
        <v>8</v>
      </c>
      <c r="S3" s="129"/>
      <c r="T3" s="129"/>
      <c r="U3" s="130"/>
      <c r="V3" s="142" t="s">
        <v>9</v>
      </c>
      <c r="W3" s="137"/>
      <c r="X3" s="137"/>
      <c r="Y3" s="137"/>
      <c r="Z3" s="138"/>
      <c r="AA3" s="139" t="s">
        <v>10</v>
      </c>
      <c r="AB3" s="140"/>
      <c r="AC3" s="140"/>
      <c r="AD3" s="141"/>
      <c r="AE3" s="136" t="s">
        <v>11</v>
      </c>
      <c r="AF3" s="137"/>
      <c r="AG3" s="137"/>
      <c r="AH3" s="138"/>
      <c r="AI3" s="134" t="s">
        <v>12</v>
      </c>
      <c r="AJ3" s="129"/>
      <c r="AK3" s="129"/>
      <c r="AL3" s="129"/>
      <c r="AM3" s="135"/>
      <c r="AN3" s="131" t="s">
        <v>13</v>
      </c>
      <c r="AO3" s="132"/>
      <c r="AP3" s="132"/>
      <c r="AQ3" s="133"/>
      <c r="AR3" s="139" t="s">
        <v>14</v>
      </c>
      <c r="AS3" s="140"/>
      <c r="AT3" s="140"/>
      <c r="AU3" s="141"/>
      <c r="AV3" s="136" t="s">
        <v>15</v>
      </c>
      <c r="AW3" s="137"/>
      <c r="AX3" s="137"/>
      <c r="AY3" s="137"/>
      <c r="AZ3" s="138"/>
      <c r="BA3" s="143" t="s">
        <v>16</v>
      </c>
      <c r="BB3" s="143"/>
      <c r="BC3" s="143"/>
      <c r="BD3" s="143"/>
      <c r="BE3" s="144"/>
      <c r="BF3" s="11"/>
      <c r="BG3" s="30"/>
      <c r="BH3" s="31"/>
      <c r="BI3" s="32" t="s">
        <v>17</v>
      </c>
      <c r="BN3" s="1"/>
    </row>
    <row r="4" spans="1:66" ht="18" customHeight="1" thickBot="1">
      <c r="A4" s="307" t="s">
        <v>18</v>
      </c>
      <c r="B4" s="308"/>
      <c r="C4" s="309"/>
      <c r="D4" s="72">
        <v>34</v>
      </c>
      <c r="E4" s="73">
        <v>35</v>
      </c>
      <c r="F4" s="73">
        <f t="shared" ref="F4:T4" si="0">E4+1</f>
        <v>36</v>
      </c>
      <c r="G4" s="73">
        <f t="shared" si="0"/>
        <v>37</v>
      </c>
      <c r="H4" s="73">
        <f t="shared" si="0"/>
        <v>38</v>
      </c>
      <c r="I4" s="73">
        <f t="shared" si="0"/>
        <v>39</v>
      </c>
      <c r="J4" s="73">
        <f t="shared" si="0"/>
        <v>40</v>
      </c>
      <c r="K4" s="73">
        <f t="shared" si="0"/>
        <v>41</v>
      </c>
      <c r="L4" s="73">
        <f t="shared" si="0"/>
        <v>42</v>
      </c>
      <c r="M4" s="73">
        <f t="shared" si="0"/>
        <v>43</v>
      </c>
      <c r="N4" s="73">
        <f t="shared" si="0"/>
        <v>44</v>
      </c>
      <c r="O4" s="73">
        <f t="shared" si="0"/>
        <v>45</v>
      </c>
      <c r="P4" s="73">
        <f t="shared" si="0"/>
        <v>46</v>
      </c>
      <c r="Q4" s="73">
        <f t="shared" si="0"/>
        <v>47</v>
      </c>
      <c r="R4" s="73">
        <f t="shared" si="0"/>
        <v>48</v>
      </c>
      <c r="S4" s="73">
        <f t="shared" si="0"/>
        <v>49</v>
      </c>
      <c r="T4" s="73">
        <f t="shared" si="0"/>
        <v>50</v>
      </c>
      <c r="U4" s="74">
        <f>T4+1</f>
        <v>51</v>
      </c>
      <c r="V4" s="75">
        <v>52</v>
      </c>
      <c r="W4" s="76">
        <v>1</v>
      </c>
      <c r="X4" s="76">
        <f t="shared" ref="X4:BD4" si="1">W4+1</f>
        <v>2</v>
      </c>
      <c r="Y4" s="76">
        <f t="shared" si="1"/>
        <v>3</v>
      </c>
      <c r="Z4" s="76">
        <f t="shared" si="1"/>
        <v>4</v>
      </c>
      <c r="AA4" s="76">
        <f t="shared" si="1"/>
        <v>5</v>
      </c>
      <c r="AB4" s="76">
        <f t="shared" si="1"/>
        <v>6</v>
      </c>
      <c r="AC4" s="76">
        <f t="shared" si="1"/>
        <v>7</v>
      </c>
      <c r="AD4" s="76">
        <f t="shared" si="1"/>
        <v>8</v>
      </c>
      <c r="AE4" s="76">
        <f t="shared" si="1"/>
        <v>9</v>
      </c>
      <c r="AF4" s="76">
        <f t="shared" si="1"/>
        <v>10</v>
      </c>
      <c r="AG4" s="76">
        <f t="shared" si="1"/>
        <v>11</v>
      </c>
      <c r="AH4" s="76">
        <f t="shared" si="1"/>
        <v>12</v>
      </c>
      <c r="AI4" s="76">
        <f t="shared" si="1"/>
        <v>13</v>
      </c>
      <c r="AJ4" s="76">
        <f t="shared" si="1"/>
        <v>14</v>
      </c>
      <c r="AK4" s="76">
        <f t="shared" si="1"/>
        <v>15</v>
      </c>
      <c r="AL4" s="76">
        <f t="shared" si="1"/>
        <v>16</v>
      </c>
      <c r="AM4" s="76">
        <f t="shared" si="1"/>
        <v>17</v>
      </c>
      <c r="AN4" s="76">
        <f t="shared" si="1"/>
        <v>18</v>
      </c>
      <c r="AO4" s="76">
        <f t="shared" si="1"/>
        <v>19</v>
      </c>
      <c r="AP4" s="76">
        <f t="shared" si="1"/>
        <v>20</v>
      </c>
      <c r="AQ4" s="76">
        <f t="shared" si="1"/>
        <v>21</v>
      </c>
      <c r="AR4" s="76">
        <f t="shared" si="1"/>
        <v>22</v>
      </c>
      <c r="AS4" s="76">
        <f t="shared" si="1"/>
        <v>23</v>
      </c>
      <c r="AT4" s="76">
        <f t="shared" si="1"/>
        <v>24</v>
      </c>
      <c r="AU4" s="76">
        <f t="shared" si="1"/>
        <v>25</v>
      </c>
      <c r="AV4" s="76">
        <f t="shared" si="1"/>
        <v>26</v>
      </c>
      <c r="AW4" s="76">
        <f t="shared" si="1"/>
        <v>27</v>
      </c>
      <c r="AX4" s="76">
        <f t="shared" si="1"/>
        <v>28</v>
      </c>
      <c r="AY4" s="76">
        <f t="shared" si="1"/>
        <v>29</v>
      </c>
      <c r="AZ4" s="77">
        <f t="shared" si="1"/>
        <v>30</v>
      </c>
      <c r="BA4" s="77">
        <f t="shared" si="1"/>
        <v>31</v>
      </c>
      <c r="BB4" s="77">
        <f t="shared" si="1"/>
        <v>32</v>
      </c>
      <c r="BC4" s="77">
        <f t="shared" si="1"/>
        <v>33</v>
      </c>
      <c r="BD4" s="77">
        <f t="shared" si="1"/>
        <v>34</v>
      </c>
      <c r="BE4" s="78">
        <v>35</v>
      </c>
      <c r="BF4" s="12"/>
      <c r="BG4" s="37"/>
      <c r="BH4" s="31"/>
      <c r="BI4" s="147" t="s">
        <v>19</v>
      </c>
      <c r="BN4" s="1"/>
    </row>
    <row r="5" spans="1:66" ht="18" customHeight="1" thickBot="1">
      <c r="A5" s="105"/>
      <c r="B5" s="106"/>
      <c r="C5" s="13" t="s">
        <v>20</v>
      </c>
      <c r="D5" s="79">
        <v>24</v>
      </c>
      <c r="E5" s="80">
        <v>31</v>
      </c>
      <c r="F5" s="81">
        <v>7</v>
      </c>
      <c r="G5" s="81">
        <f t="shared" ref="F5:H6" si="2">F5+7</f>
        <v>14</v>
      </c>
      <c r="H5" s="81">
        <f t="shared" si="2"/>
        <v>21</v>
      </c>
      <c r="I5" s="82">
        <f>H5+7</f>
        <v>28</v>
      </c>
      <c r="J5" s="79">
        <f>I5+7-30</f>
        <v>5</v>
      </c>
      <c r="K5" s="79">
        <f t="shared" ref="J5:L6" si="3">J5+7</f>
        <v>12</v>
      </c>
      <c r="L5" s="79">
        <f t="shared" si="3"/>
        <v>19</v>
      </c>
      <c r="M5" s="79">
        <f>L5+7</f>
        <v>26</v>
      </c>
      <c r="N5" s="81">
        <f>M5+7-31</f>
        <v>2</v>
      </c>
      <c r="O5" s="81">
        <f t="shared" ref="O5:P6" si="4">N5+7</f>
        <v>9</v>
      </c>
      <c r="P5" s="81">
        <f t="shared" si="4"/>
        <v>16</v>
      </c>
      <c r="Q5" s="81">
        <f>P5+7</f>
        <v>23</v>
      </c>
      <c r="R5" s="81">
        <v>30</v>
      </c>
      <c r="S5" s="83">
        <v>7</v>
      </c>
      <c r="T5" s="83">
        <f t="shared" ref="S5:T6" si="5">S5+7</f>
        <v>14</v>
      </c>
      <c r="U5" s="84">
        <f>T5+7</f>
        <v>21</v>
      </c>
      <c r="V5" s="85">
        <v>28</v>
      </c>
      <c r="W5" s="81">
        <f>V5+7-31</f>
        <v>4</v>
      </c>
      <c r="X5" s="81">
        <f t="shared" ref="X5:Y6" si="6">W5+7</f>
        <v>11</v>
      </c>
      <c r="Y5" s="81">
        <f t="shared" si="6"/>
        <v>18</v>
      </c>
      <c r="Z5" s="82">
        <f>Y5+7</f>
        <v>25</v>
      </c>
      <c r="AA5" s="79">
        <f>Z5+7-31</f>
        <v>1</v>
      </c>
      <c r="AB5" s="79">
        <f t="shared" ref="AB5:AC6" si="7">AA5+7</f>
        <v>8</v>
      </c>
      <c r="AC5" s="79">
        <f t="shared" si="7"/>
        <v>15</v>
      </c>
      <c r="AD5" s="79">
        <f>AC5+7</f>
        <v>22</v>
      </c>
      <c r="AE5" s="81">
        <f>AD5+7-28</f>
        <v>1</v>
      </c>
      <c r="AF5" s="81">
        <f t="shared" ref="AF5:AH6" si="8">AE5+7</f>
        <v>8</v>
      </c>
      <c r="AG5" s="81">
        <f>AF5+7</f>
        <v>15</v>
      </c>
      <c r="AH5" s="81">
        <f>AG5+7</f>
        <v>22</v>
      </c>
      <c r="AI5" s="82">
        <f>AH5+7</f>
        <v>29</v>
      </c>
      <c r="AJ5" s="79">
        <f>AI5+7-31</f>
        <v>5</v>
      </c>
      <c r="AK5" s="79">
        <f t="shared" ref="AJ5:AL6" si="9">AJ5+7</f>
        <v>12</v>
      </c>
      <c r="AL5" s="79">
        <f t="shared" si="9"/>
        <v>19</v>
      </c>
      <c r="AM5" s="79">
        <f>AL5+7</f>
        <v>26</v>
      </c>
      <c r="AN5" s="81">
        <f>AM5-30+7</f>
        <v>3</v>
      </c>
      <c r="AO5" s="81">
        <f t="shared" ref="AO5:AP6" si="10">AN5+7</f>
        <v>10</v>
      </c>
      <c r="AP5" s="81">
        <f t="shared" si="10"/>
        <v>17</v>
      </c>
      <c r="AQ5" s="81">
        <f>AP5+7</f>
        <v>24</v>
      </c>
      <c r="AR5" s="81">
        <v>31</v>
      </c>
      <c r="AS5" s="79">
        <v>7</v>
      </c>
      <c r="AT5" s="79">
        <f t="shared" ref="AS5:AU6" si="11">AS5+7</f>
        <v>14</v>
      </c>
      <c r="AU5" s="79">
        <f>AT5+7</f>
        <v>21</v>
      </c>
      <c r="AV5" s="79">
        <f>AU5+7</f>
        <v>28</v>
      </c>
      <c r="AW5" s="81">
        <f>AV5+7-30</f>
        <v>5</v>
      </c>
      <c r="AX5" s="86">
        <f t="shared" ref="AW5:AY6" si="12">AW5+7</f>
        <v>12</v>
      </c>
      <c r="AY5" s="86">
        <f t="shared" si="12"/>
        <v>19</v>
      </c>
      <c r="AZ5" s="87">
        <f>AY5+7</f>
        <v>26</v>
      </c>
      <c r="BA5" s="83">
        <f>AZ5-31+7</f>
        <v>2</v>
      </c>
      <c r="BB5" s="83">
        <f t="shared" ref="BB5:BC6" si="13">BA5+7</f>
        <v>9</v>
      </c>
      <c r="BC5" s="83">
        <f>BB5+7</f>
        <v>16</v>
      </c>
      <c r="BD5" s="83">
        <f>BC5+7</f>
        <v>23</v>
      </c>
      <c r="BE5" s="84">
        <v>30</v>
      </c>
      <c r="BF5" s="12"/>
      <c r="BG5" s="38"/>
      <c r="BH5" s="31"/>
      <c r="BI5" s="147"/>
      <c r="BN5" s="1"/>
    </row>
    <row r="6" spans="1:66" ht="18" customHeight="1" thickBot="1">
      <c r="A6" s="107"/>
      <c r="B6" s="108"/>
      <c r="C6" s="14" t="s">
        <v>21</v>
      </c>
      <c r="D6" s="88">
        <v>28</v>
      </c>
      <c r="E6" s="89">
        <v>4</v>
      </c>
      <c r="F6" s="89">
        <f t="shared" si="2"/>
        <v>11</v>
      </c>
      <c r="G6" s="90">
        <f>F6+7</f>
        <v>18</v>
      </c>
      <c r="H6" s="91">
        <f>G6+7</f>
        <v>25</v>
      </c>
      <c r="I6" s="92">
        <f>H6+7-30</f>
        <v>2</v>
      </c>
      <c r="J6" s="92">
        <f t="shared" si="3"/>
        <v>9</v>
      </c>
      <c r="K6" s="92">
        <f t="shared" si="3"/>
        <v>16</v>
      </c>
      <c r="L6" s="92">
        <f>K6+7</f>
        <v>23</v>
      </c>
      <c r="M6" s="92">
        <v>30</v>
      </c>
      <c r="N6" s="90">
        <f>M6+7-31</f>
        <v>6</v>
      </c>
      <c r="O6" s="90">
        <f t="shared" si="4"/>
        <v>13</v>
      </c>
      <c r="P6" s="91">
        <f>O6+7</f>
        <v>20</v>
      </c>
      <c r="Q6" s="91">
        <f>P6+7</f>
        <v>27</v>
      </c>
      <c r="R6" s="92">
        <f>Q6+7-30</f>
        <v>4</v>
      </c>
      <c r="S6" s="92">
        <f t="shared" si="5"/>
        <v>11</v>
      </c>
      <c r="T6" s="88">
        <f>S6+7</f>
        <v>18</v>
      </c>
      <c r="U6" s="93">
        <f>T6+7</f>
        <v>25</v>
      </c>
      <c r="V6" s="94">
        <v>1</v>
      </c>
      <c r="W6" s="90">
        <f>V6+7</f>
        <v>8</v>
      </c>
      <c r="X6" s="90">
        <f t="shared" si="6"/>
        <v>15</v>
      </c>
      <c r="Y6" s="90">
        <f t="shared" si="6"/>
        <v>22</v>
      </c>
      <c r="Z6" s="91">
        <f>Y6+7</f>
        <v>29</v>
      </c>
      <c r="AA6" s="92">
        <f>Z6+7-31</f>
        <v>5</v>
      </c>
      <c r="AB6" s="92">
        <f t="shared" si="7"/>
        <v>12</v>
      </c>
      <c r="AC6" s="92">
        <f t="shared" si="7"/>
        <v>19</v>
      </c>
      <c r="AD6" s="92">
        <f>AC6+7</f>
        <v>26</v>
      </c>
      <c r="AE6" s="90">
        <f>AD6+7-28</f>
        <v>5</v>
      </c>
      <c r="AF6" s="90">
        <f t="shared" si="8"/>
        <v>12</v>
      </c>
      <c r="AG6" s="90">
        <f t="shared" si="8"/>
        <v>19</v>
      </c>
      <c r="AH6" s="90">
        <f t="shared" si="8"/>
        <v>26</v>
      </c>
      <c r="AI6" s="92">
        <f>AH6+7-31</f>
        <v>2</v>
      </c>
      <c r="AJ6" s="92">
        <f t="shared" si="9"/>
        <v>9</v>
      </c>
      <c r="AK6" s="92">
        <f t="shared" si="9"/>
        <v>16</v>
      </c>
      <c r="AL6" s="92">
        <f t="shared" si="9"/>
        <v>23</v>
      </c>
      <c r="AM6" s="95">
        <v>30</v>
      </c>
      <c r="AN6" s="90">
        <v>7</v>
      </c>
      <c r="AO6" s="90">
        <f t="shared" si="10"/>
        <v>14</v>
      </c>
      <c r="AP6" s="90">
        <f t="shared" si="10"/>
        <v>21</v>
      </c>
      <c r="AQ6" s="91">
        <f>AP6+7</f>
        <v>28</v>
      </c>
      <c r="AR6" s="92">
        <f>AQ6+7-31</f>
        <v>4</v>
      </c>
      <c r="AS6" s="92">
        <f t="shared" si="11"/>
        <v>11</v>
      </c>
      <c r="AT6" s="88">
        <f t="shared" si="11"/>
        <v>18</v>
      </c>
      <c r="AU6" s="88">
        <f t="shared" si="11"/>
        <v>25</v>
      </c>
      <c r="AV6" s="89">
        <f>AU6-30+7</f>
        <v>2</v>
      </c>
      <c r="AW6" s="89">
        <f t="shared" si="12"/>
        <v>9</v>
      </c>
      <c r="AX6" s="89">
        <f t="shared" si="12"/>
        <v>16</v>
      </c>
      <c r="AY6" s="89">
        <f t="shared" si="12"/>
        <v>23</v>
      </c>
      <c r="AZ6" s="96">
        <v>30</v>
      </c>
      <c r="BA6" s="97">
        <f>AZ6+7-31</f>
        <v>6</v>
      </c>
      <c r="BB6" s="97">
        <f t="shared" si="13"/>
        <v>13</v>
      </c>
      <c r="BC6" s="97">
        <f t="shared" si="13"/>
        <v>20</v>
      </c>
      <c r="BD6" s="97">
        <f>BC6+7</f>
        <v>27</v>
      </c>
      <c r="BE6" s="98">
        <v>3</v>
      </c>
      <c r="BF6" s="12"/>
      <c r="BG6" s="39"/>
      <c r="BH6" s="40"/>
      <c r="BI6" s="147" t="s">
        <v>22</v>
      </c>
      <c r="BN6" s="1"/>
    </row>
    <row r="7" spans="1:66" ht="18" customHeight="1" thickBot="1">
      <c r="A7" s="109" t="s">
        <v>23</v>
      </c>
      <c r="B7" s="112" t="s">
        <v>24</v>
      </c>
      <c r="C7" s="114" t="s">
        <v>25</v>
      </c>
      <c r="D7" s="253" t="s">
        <v>26</v>
      </c>
      <c r="E7" s="200"/>
      <c r="F7" s="160" t="s">
        <v>27</v>
      </c>
      <c r="G7" s="155" t="s">
        <v>28</v>
      </c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7"/>
      <c r="T7" s="151">
        <v>1</v>
      </c>
      <c r="U7" s="255" t="s">
        <v>29</v>
      </c>
      <c r="V7" s="256"/>
      <c r="W7" s="158">
        <v>2</v>
      </c>
      <c r="X7" s="148">
        <v>3</v>
      </c>
      <c r="Y7" s="148">
        <v>4</v>
      </c>
      <c r="Z7" s="148">
        <v>5</v>
      </c>
      <c r="AA7" s="169">
        <v>6</v>
      </c>
      <c r="AB7" s="156" t="s">
        <v>28</v>
      </c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7"/>
      <c r="AO7" s="149">
        <v>1</v>
      </c>
      <c r="AP7" s="151">
        <v>2</v>
      </c>
      <c r="AQ7" s="153">
        <v>3</v>
      </c>
      <c r="AR7" s="151">
        <v>4</v>
      </c>
      <c r="AS7" s="275">
        <v>5</v>
      </c>
      <c r="AT7" s="261" t="s">
        <v>30</v>
      </c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3"/>
      <c r="BF7" s="11"/>
      <c r="BG7" s="41"/>
      <c r="BH7" s="42"/>
      <c r="BI7" s="147"/>
    </row>
    <row r="8" spans="1:66" ht="18" customHeight="1" thickBot="1">
      <c r="A8" s="110"/>
      <c r="B8" s="113"/>
      <c r="C8" s="115"/>
      <c r="D8" s="254"/>
      <c r="E8" s="201"/>
      <c r="F8" s="161"/>
      <c r="G8" s="17">
        <v>1</v>
      </c>
      <c r="H8" s="18">
        <v>2</v>
      </c>
      <c r="I8" s="18">
        <v>3</v>
      </c>
      <c r="J8" s="18">
        <v>4</v>
      </c>
      <c r="K8" s="18">
        <v>5</v>
      </c>
      <c r="L8" s="18">
        <v>6</v>
      </c>
      <c r="M8" s="18">
        <v>7</v>
      </c>
      <c r="N8" s="18">
        <v>8</v>
      </c>
      <c r="O8" s="18">
        <v>9</v>
      </c>
      <c r="P8" s="18">
        <v>10</v>
      </c>
      <c r="Q8" s="18">
        <v>11</v>
      </c>
      <c r="R8" s="19">
        <v>12</v>
      </c>
      <c r="S8" s="20">
        <v>13</v>
      </c>
      <c r="T8" s="310"/>
      <c r="U8" s="257"/>
      <c r="V8" s="258"/>
      <c r="W8" s="311"/>
      <c r="X8" s="312"/>
      <c r="Y8" s="312"/>
      <c r="Z8" s="312"/>
      <c r="AA8" s="313"/>
      <c r="AB8" s="17">
        <v>1</v>
      </c>
      <c r="AC8" s="18">
        <v>2</v>
      </c>
      <c r="AD8" s="18">
        <v>3</v>
      </c>
      <c r="AE8" s="18">
        <v>4</v>
      </c>
      <c r="AF8" s="18">
        <v>5</v>
      </c>
      <c r="AG8" s="18">
        <v>6</v>
      </c>
      <c r="AH8" s="18">
        <v>7</v>
      </c>
      <c r="AI8" s="18">
        <v>8</v>
      </c>
      <c r="AJ8" s="18">
        <v>9</v>
      </c>
      <c r="AK8" s="18">
        <v>10</v>
      </c>
      <c r="AL8" s="19">
        <v>11</v>
      </c>
      <c r="AM8" s="18">
        <v>12</v>
      </c>
      <c r="AN8" s="21">
        <v>13</v>
      </c>
      <c r="AO8" s="150"/>
      <c r="AP8" s="152"/>
      <c r="AQ8" s="154"/>
      <c r="AR8" s="152"/>
      <c r="AS8" s="276"/>
      <c r="AT8" s="264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6"/>
      <c r="BF8" s="11"/>
      <c r="BG8" s="43"/>
      <c r="BH8" s="31"/>
      <c r="BI8" s="44" t="s">
        <v>31</v>
      </c>
    </row>
    <row r="9" spans="1:66" ht="18" customHeight="1">
      <c r="A9" s="110"/>
      <c r="B9" s="113"/>
      <c r="C9" s="114" t="s">
        <v>32</v>
      </c>
      <c r="D9" s="254"/>
      <c r="E9" s="201"/>
      <c r="F9" s="161"/>
      <c r="G9" s="155" t="s">
        <v>28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7"/>
      <c r="T9" s="151">
        <v>1</v>
      </c>
      <c r="U9" s="257"/>
      <c r="V9" s="258"/>
      <c r="W9" s="158">
        <v>2</v>
      </c>
      <c r="X9" s="148">
        <v>3</v>
      </c>
      <c r="Y9" s="148">
        <v>4</v>
      </c>
      <c r="Z9" s="148">
        <v>5</v>
      </c>
      <c r="AA9" s="169">
        <v>6</v>
      </c>
      <c r="AB9" s="167" t="s">
        <v>33</v>
      </c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264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6"/>
      <c r="BF9" s="11"/>
      <c r="BG9" s="145"/>
      <c r="BH9" s="42"/>
      <c r="BI9" s="147" t="s">
        <v>34</v>
      </c>
    </row>
    <row r="10" spans="1:66" ht="18" customHeight="1" thickBot="1">
      <c r="A10" s="110"/>
      <c r="B10" s="113"/>
      <c r="C10" s="118"/>
      <c r="D10" s="254"/>
      <c r="E10" s="201"/>
      <c r="F10" s="161"/>
      <c r="G10" s="17">
        <v>1</v>
      </c>
      <c r="H10" s="18">
        <v>2</v>
      </c>
      <c r="I10" s="18">
        <v>3</v>
      </c>
      <c r="J10" s="18">
        <v>4</v>
      </c>
      <c r="K10" s="18">
        <v>5</v>
      </c>
      <c r="L10" s="18">
        <v>6</v>
      </c>
      <c r="M10" s="18">
        <v>7</v>
      </c>
      <c r="N10" s="18">
        <v>8</v>
      </c>
      <c r="O10" s="18">
        <v>9</v>
      </c>
      <c r="P10" s="18">
        <v>10</v>
      </c>
      <c r="Q10" s="18">
        <v>11</v>
      </c>
      <c r="R10" s="19">
        <v>12</v>
      </c>
      <c r="S10" s="20">
        <v>13</v>
      </c>
      <c r="T10" s="310"/>
      <c r="U10" s="257"/>
      <c r="V10" s="258"/>
      <c r="W10" s="311"/>
      <c r="X10" s="312"/>
      <c r="Y10" s="312"/>
      <c r="Z10" s="312"/>
      <c r="AA10" s="313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264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6"/>
      <c r="BF10" s="11"/>
      <c r="BG10" s="146"/>
      <c r="BH10" s="11"/>
      <c r="BI10" s="147"/>
    </row>
    <row r="11" spans="1:66" ht="18" customHeight="1">
      <c r="A11" s="110"/>
      <c r="B11" s="113"/>
      <c r="C11" s="112" t="s">
        <v>35</v>
      </c>
      <c r="D11" s="254"/>
      <c r="E11" s="201"/>
      <c r="F11" s="161"/>
      <c r="G11" s="176" t="s">
        <v>36</v>
      </c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77"/>
      <c r="U11" s="257"/>
      <c r="V11" s="258"/>
      <c r="W11" s="122" t="s">
        <v>37</v>
      </c>
      <c r="X11" s="123"/>
      <c r="Y11" s="123"/>
      <c r="Z11" s="123"/>
      <c r="AA11" s="123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1"/>
      <c r="AT11" s="264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6"/>
      <c r="BF11" s="11"/>
      <c r="BG11" s="45"/>
      <c r="BH11" s="31"/>
      <c r="BI11" s="147" t="s">
        <v>38</v>
      </c>
    </row>
    <row r="12" spans="1:66" ht="18" customHeight="1" thickBot="1">
      <c r="A12" s="110"/>
      <c r="B12" s="113"/>
      <c r="C12" s="159"/>
      <c r="D12" s="254"/>
      <c r="E12" s="201"/>
      <c r="F12" s="161"/>
      <c r="G12" s="17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79"/>
      <c r="U12" s="257"/>
      <c r="V12" s="258"/>
      <c r="W12" s="122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4"/>
      <c r="AT12" s="264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6"/>
      <c r="BF12" s="11"/>
      <c r="BG12" s="46"/>
      <c r="BH12" s="42"/>
      <c r="BI12" s="147"/>
    </row>
    <row r="13" spans="1:66" ht="18" customHeight="1" thickBot="1">
      <c r="A13" s="110"/>
      <c r="B13" s="113"/>
      <c r="C13" s="159"/>
      <c r="D13" s="254"/>
      <c r="E13" s="201"/>
      <c r="F13" s="161"/>
      <c r="G13" s="180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2"/>
      <c r="U13" s="257"/>
      <c r="V13" s="258"/>
      <c r="W13" s="125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7"/>
      <c r="AT13" s="264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6"/>
      <c r="BF13" s="11"/>
      <c r="BG13" s="51"/>
      <c r="BH13" s="40"/>
      <c r="BI13" s="32" t="s">
        <v>39</v>
      </c>
    </row>
    <row r="14" spans="1:66" ht="18" customHeight="1" thickBot="1">
      <c r="A14" s="110"/>
      <c r="B14" s="113"/>
      <c r="C14" s="112" t="s">
        <v>40</v>
      </c>
      <c r="D14" s="254"/>
      <c r="E14" s="201"/>
      <c r="F14" s="161"/>
      <c r="G14" s="119" t="s">
        <v>41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1"/>
      <c r="U14" s="257"/>
      <c r="V14" s="258"/>
      <c r="W14" s="119" t="s">
        <v>42</v>
      </c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1"/>
      <c r="AT14" s="264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6"/>
      <c r="BF14" s="11"/>
      <c r="BG14" s="54"/>
      <c r="BH14" s="40"/>
      <c r="BI14" s="55" t="s">
        <v>43</v>
      </c>
    </row>
    <row r="15" spans="1:66" ht="18" customHeight="1" thickBot="1">
      <c r="A15" s="110"/>
      <c r="B15" s="113"/>
      <c r="C15" s="159"/>
      <c r="D15" s="254"/>
      <c r="E15" s="201"/>
      <c r="F15" s="161"/>
      <c r="G15" s="125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7"/>
      <c r="U15" s="257"/>
      <c r="V15" s="258"/>
      <c r="W15" s="125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7"/>
      <c r="AT15" s="264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6"/>
      <c r="BF15" s="11"/>
      <c r="BG15" s="58"/>
      <c r="BH15" s="59"/>
      <c r="BI15" s="60" t="s">
        <v>44</v>
      </c>
    </row>
    <row r="16" spans="1:66" ht="18" customHeight="1">
      <c r="A16" s="110"/>
      <c r="B16" s="112" t="s">
        <v>45</v>
      </c>
      <c r="C16" s="114" t="s">
        <v>25</v>
      </c>
      <c r="D16" s="254"/>
      <c r="E16" s="201"/>
      <c r="F16" s="161"/>
      <c r="G16" s="290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2"/>
      <c r="U16" s="257"/>
      <c r="V16" s="258"/>
      <c r="W16" s="105"/>
      <c r="X16" s="106"/>
      <c r="Y16" s="106"/>
      <c r="Z16" s="106"/>
      <c r="AA16" s="106"/>
      <c r="AB16" s="163"/>
      <c r="AC16" s="155" t="s">
        <v>28</v>
      </c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7"/>
      <c r="AO16" s="289">
        <v>1</v>
      </c>
      <c r="AP16" s="183">
        <v>2</v>
      </c>
      <c r="AQ16" s="184">
        <v>3</v>
      </c>
      <c r="AR16" s="183">
        <v>4</v>
      </c>
      <c r="AS16" s="270">
        <v>5</v>
      </c>
      <c r="AT16" s="264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6"/>
      <c r="BF16" s="11"/>
      <c r="BG16" s="61" t="s">
        <v>46</v>
      </c>
      <c r="BH16" s="62"/>
      <c r="BI16" s="29" t="s">
        <v>47</v>
      </c>
    </row>
    <row r="17" spans="1:65" ht="18" customHeight="1" thickBot="1">
      <c r="A17" s="110"/>
      <c r="B17" s="116"/>
      <c r="C17" s="118"/>
      <c r="D17" s="254"/>
      <c r="E17" s="201"/>
      <c r="F17" s="161"/>
      <c r="G17" s="293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5"/>
      <c r="U17" s="257"/>
      <c r="V17" s="258"/>
      <c r="W17" s="164"/>
      <c r="X17" s="165"/>
      <c r="Y17" s="165"/>
      <c r="Z17" s="165"/>
      <c r="AA17" s="165"/>
      <c r="AB17" s="166"/>
      <c r="AC17" s="26">
        <v>1</v>
      </c>
      <c r="AD17" s="18">
        <v>2</v>
      </c>
      <c r="AE17" s="18">
        <v>3</v>
      </c>
      <c r="AF17" s="18">
        <v>4</v>
      </c>
      <c r="AG17" s="18">
        <v>5</v>
      </c>
      <c r="AH17" s="18">
        <v>6</v>
      </c>
      <c r="AI17" s="18">
        <v>7</v>
      </c>
      <c r="AJ17" s="19">
        <v>8</v>
      </c>
      <c r="AK17" s="18">
        <v>9</v>
      </c>
      <c r="AL17" s="18">
        <v>10</v>
      </c>
      <c r="AM17" s="18">
        <v>11</v>
      </c>
      <c r="AN17" s="21">
        <v>12</v>
      </c>
      <c r="AO17" s="150"/>
      <c r="AP17" s="152"/>
      <c r="AQ17" s="154"/>
      <c r="AR17" s="152"/>
      <c r="AS17" s="271"/>
      <c r="AT17" s="264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6"/>
      <c r="BF17" s="11"/>
      <c r="BG17" s="63" t="s">
        <v>48</v>
      </c>
      <c r="BH17" s="31"/>
      <c r="BI17" s="32" t="s">
        <v>49</v>
      </c>
    </row>
    <row r="18" spans="1:65" ht="18" customHeight="1" thickBot="1">
      <c r="A18" s="110"/>
      <c r="B18" s="116"/>
      <c r="C18" s="114" t="s">
        <v>32</v>
      </c>
      <c r="D18" s="254"/>
      <c r="E18" s="201"/>
      <c r="F18" s="161"/>
      <c r="G18" s="173" t="s">
        <v>28</v>
      </c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5"/>
      <c r="T18" s="151">
        <v>1</v>
      </c>
      <c r="U18" s="257"/>
      <c r="V18" s="258"/>
      <c r="W18" s="158">
        <v>2</v>
      </c>
      <c r="X18" s="148">
        <v>3</v>
      </c>
      <c r="Y18" s="148">
        <v>4</v>
      </c>
      <c r="Z18" s="148">
        <v>5</v>
      </c>
      <c r="AA18" s="169">
        <v>6</v>
      </c>
      <c r="AB18" s="156" t="s">
        <v>28</v>
      </c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7"/>
      <c r="AO18" s="149">
        <v>1</v>
      </c>
      <c r="AP18" s="151">
        <v>2</v>
      </c>
      <c r="AQ18" s="153">
        <v>3</v>
      </c>
      <c r="AR18" s="151">
        <v>4</v>
      </c>
      <c r="AS18" s="275">
        <v>5</v>
      </c>
      <c r="AT18" s="264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6"/>
      <c r="BF18" s="11"/>
      <c r="BG18" s="63" t="s">
        <v>50</v>
      </c>
      <c r="BH18" s="31"/>
      <c r="BI18" s="32" t="s">
        <v>51</v>
      </c>
    </row>
    <row r="19" spans="1:65" ht="18" customHeight="1" thickBot="1">
      <c r="A19" s="110"/>
      <c r="B19" s="116"/>
      <c r="C19" s="118"/>
      <c r="D19" s="254"/>
      <c r="E19" s="201"/>
      <c r="F19" s="161"/>
      <c r="G19" s="33">
        <v>1</v>
      </c>
      <c r="H19" s="34">
        <v>2</v>
      </c>
      <c r="I19" s="34">
        <v>3</v>
      </c>
      <c r="J19" s="34">
        <v>4</v>
      </c>
      <c r="K19" s="34">
        <v>5</v>
      </c>
      <c r="L19" s="34">
        <v>6</v>
      </c>
      <c r="M19" s="34">
        <v>7</v>
      </c>
      <c r="N19" s="34">
        <v>8</v>
      </c>
      <c r="O19" s="34">
        <v>9</v>
      </c>
      <c r="P19" s="34">
        <v>10</v>
      </c>
      <c r="Q19" s="34">
        <v>11</v>
      </c>
      <c r="R19" s="35">
        <v>12</v>
      </c>
      <c r="S19" s="36">
        <v>13</v>
      </c>
      <c r="T19" s="310"/>
      <c r="U19" s="257"/>
      <c r="V19" s="258"/>
      <c r="W19" s="311"/>
      <c r="X19" s="312"/>
      <c r="Y19" s="312"/>
      <c r="Z19" s="312"/>
      <c r="AA19" s="313"/>
      <c r="AB19" s="17">
        <v>1</v>
      </c>
      <c r="AC19" s="18">
        <v>2</v>
      </c>
      <c r="AD19" s="18">
        <v>3</v>
      </c>
      <c r="AE19" s="18">
        <v>4</v>
      </c>
      <c r="AF19" s="18">
        <v>5</v>
      </c>
      <c r="AG19" s="18">
        <v>6</v>
      </c>
      <c r="AH19" s="18">
        <v>7</v>
      </c>
      <c r="AI19" s="18">
        <v>8</v>
      </c>
      <c r="AJ19" s="18">
        <v>9</v>
      </c>
      <c r="AK19" s="18">
        <v>10</v>
      </c>
      <c r="AL19" s="19">
        <v>11</v>
      </c>
      <c r="AM19" s="18">
        <v>12</v>
      </c>
      <c r="AN19" s="21">
        <v>13</v>
      </c>
      <c r="AO19" s="150"/>
      <c r="AP19" s="152"/>
      <c r="AQ19" s="154"/>
      <c r="AR19" s="152"/>
      <c r="AS19" s="276"/>
      <c r="AT19" s="264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6"/>
      <c r="BF19" s="11"/>
      <c r="BG19" s="64" t="s">
        <v>52</v>
      </c>
      <c r="BH19" s="59"/>
      <c r="BI19" s="65" t="s">
        <v>53</v>
      </c>
    </row>
    <row r="20" spans="1:65" ht="18" customHeight="1">
      <c r="A20" s="110"/>
      <c r="B20" s="116"/>
      <c r="C20" s="112" t="s">
        <v>35</v>
      </c>
      <c r="D20" s="254"/>
      <c r="E20" s="201"/>
      <c r="F20" s="161"/>
      <c r="G20" s="176" t="s">
        <v>33</v>
      </c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77"/>
      <c r="U20" s="257"/>
      <c r="V20" s="258"/>
      <c r="W20" s="122" t="s">
        <v>36</v>
      </c>
      <c r="X20" s="123"/>
      <c r="Y20" s="123"/>
      <c r="Z20" s="123"/>
      <c r="AA20" s="123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/>
      <c r="AT20" s="264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6"/>
      <c r="BF20" s="11"/>
      <c r="BG20" s="15" t="s">
        <v>54</v>
      </c>
      <c r="BH20" s="170" t="s">
        <v>55</v>
      </c>
      <c r="BI20" s="16" t="s">
        <v>56</v>
      </c>
    </row>
    <row r="21" spans="1:65" ht="18" customHeight="1">
      <c r="A21" s="110"/>
      <c r="B21" s="116"/>
      <c r="C21" s="159"/>
      <c r="D21" s="254"/>
      <c r="E21" s="201"/>
      <c r="F21" s="161"/>
      <c r="G21" s="17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79"/>
      <c r="U21" s="257"/>
      <c r="V21" s="258"/>
      <c r="W21" s="122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4"/>
      <c r="AT21" s="264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6"/>
      <c r="BF21" s="11"/>
      <c r="BG21" s="22" t="s">
        <v>57</v>
      </c>
      <c r="BH21" s="171"/>
      <c r="BI21" s="23" t="s">
        <v>58</v>
      </c>
    </row>
    <row r="22" spans="1:65" ht="18" customHeight="1" thickBot="1">
      <c r="A22" s="110"/>
      <c r="B22" s="116"/>
      <c r="C22" s="314"/>
      <c r="D22" s="254"/>
      <c r="E22" s="201"/>
      <c r="F22" s="161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2"/>
      <c r="U22" s="257"/>
      <c r="V22" s="258"/>
      <c r="W22" s="125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7"/>
      <c r="AT22" s="264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6"/>
      <c r="BF22" s="11"/>
      <c r="BG22" s="22" t="s">
        <v>59</v>
      </c>
      <c r="BH22" s="171"/>
      <c r="BI22" s="23" t="s">
        <v>60</v>
      </c>
    </row>
    <row r="23" spans="1:65" ht="18" customHeight="1">
      <c r="A23" s="110"/>
      <c r="B23" s="116"/>
      <c r="C23" s="114" t="s">
        <v>40</v>
      </c>
      <c r="D23" s="254"/>
      <c r="E23" s="201"/>
      <c r="F23" s="161"/>
      <c r="G23" s="176" t="s">
        <v>37</v>
      </c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77"/>
      <c r="U23" s="257"/>
      <c r="V23" s="258"/>
      <c r="W23" s="119" t="s">
        <v>41</v>
      </c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1"/>
      <c r="AT23" s="264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6"/>
      <c r="BF23" s="11"/>
      <c r="BG23" s="99" t="s">
        <v>61</v>
      </c>
      <c r="BH23" s="171"/>
      <c r="BI23" s="100" t="s">
        <v>62</v>
      </c>
    </row>
    <row r="24" spans="1:65" ht="18" customHeight="1" thickBot="1">
      <c r="A24" s="110"/>
      <c r="B24" s="116"/>
      <c r="C24" s="314"/>
      <c r="D24" s="254"/>
      <c r="E24" s="201"/>
      <c r="F24" s="161"/>
      <c r="G24" s="180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2"/>
      <c r="U24" s="257"/>
      <c r="V24" s="258"/>
      <c r="W24" s="125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7"/>
      <c r="AT24" s="264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6"/>
      <c r="BF24" s="11"/>
      <c r="BG24" s="99" t="s">
        <v>63</v>
      </c>
      <c r="BH24" s="171"/>
      <c r="BI24" s="23" t="s">
        <v>64</v>
      </c>
    </row>
    <row r="25" spans="1:65" ht="18" customHeight="1">
      <c r="A25" s="110"/>
      <c r="B25" s="116"/>
      <c r="C25" s="114" t="s">
        <v>65</v>
      </c>
      <c r="D25" s="254"/>
      <c r="E25" s="201"/>
      <c r="F25" s="161"/>
      <c r="G25" s="119" t="s">
        <v>42</v>
      </c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  <c r="U25" s="257"/>
      <c r="V25" s="258"/>
      <c r="W25" s="119" t="s">
        <v>66</v>
      </c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1"/>
      <c r="AT25" s="264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6"/>
      <c r="BF25" s="11"/>
      <c r="BG25" s="99" t="s">
        <v>67</v>
      </c>
      <c r="BH25" s="171"/>
      <c r="BI25" s="23" t="s">
        <v>68</v>
      </c>
    </row>
    <row r="26" spans="1:65" ht="18" customHeight="1">
      <c r="A26" s="110"/>
      <c r="B26" s="116"/>
      <c r="C26" s="251"/>
      <c r="D26" s="254"/>
      <c r="E26" s="201"/>
      <c r="F26" s="161"/>
      <c r="G26" s="122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4"/>
      <c r="U26" s="257"/>
      <c r="V26" s="258"/>
      <c r="W26" s="122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4"/>
      <c r="AT26" s="264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6"/>
      <c r="BF26" s="11"/>
      <c r="BG26" s="22" t="s">
        <v>69</v>
      </c>
      <c r="BH26" s="171"/>
      <c r="BI26" s="23" t="s">
        <v>70</v>
      </c>
    </row>
    <row r="27" spans="1:65" ht="18" customHeight="1" thickBot="1">
      <c r="A27" s="111"/>
      <c r="B27" s="117"/>
      <c r="C27" s="252"/>
      <c r="D27" s="220"/>
      <c r="E27" s="202"/>
      <c r="F27" s="162"/>
      <c r="G27" s="125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7"/>
      <c r="U27" s="259"/>
      <c r="V27" s="260"/>
      <c r="W27" s="125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7"/>
      <c r="AT27" s="267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9"/>
      <c r="BF27" s="11"/>
      <c r="BG27" s="22" t="s">
        <v>71</v>
      </c>
      <c r="BH27" s="171"/>
      <c r="BI27" s="23" t="s">
        <v>72</v>
      </c>
    </row>
    <row r="28" spans="1:65" ht="18" customHeight="1" thickBot="1">
      <c r="A28" s="47"/>
      <c r="B28" s="48"/>
      <c r="C28" s="49"/>
      <c r="D28" s="11"/>
      <c r="E28" s="11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49"/>
      <c r="T28" s="49"/>
      <c r="U28" s="49"/>
      <c r="V28" s="49"/>
      <c r="W28" s="49"/>
      <c r="X28" s="49"/>
      <c r="Y28" s="49"/>
      <c r="Z28" s="49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22" t="s">
        <v>73</v>
      </c>
      <c r="BH28" s="171"/>
      <c r="BI28" s="23" t="s">
        <v>74</v>
      </c>
    </row>
    <row r="29" spans="1:65" ht="18" customHeight="1">
      <c r="A29" s="52"/>
      <c r="B29" s="53"/>
      <c r="C29" s="315"/>
      <c r="D29" s="218" t="s">
        <v>75</v>
      </c>
      <c r="E29" s="221" t="s">
        <v>76</v>
      </c>
      <c r="F29" s="200" t="s">
        <v>77</v>
      </c>
      <c r="G29" s="296" t="s">
        <v>78</v>
      </c>
      <c r="H29" s="298" t="s">
        <v>79</v>
      </c>
      <c r="I29" s="299"/>
      <c r="J29" s="224"/>
      <c r="K29" s="225"/>
      <c r="L29" s="225"/>
      <c r="M29" s="225"/>
      <c r="N29" s="225"/>
      <c r="O29" s="226"/>
      <c r="P29" s="191" t="s">
        <v>80</v>
      </c>
      <c r="Q29" s="192"/>
      <c r="R29" s="193"/>
      <c r="S29" s="272" t="s">
        <v>81</v>
      </c>
      <c r="T29" s="248"/>
      <c r="U29" s="239" t="s">
        <v>82</v>
      </c>
      <c r="V29" s="242"/>
      <c r="W29" s="243"/>
      <c r="X29" s="203" t="s">
        <v>83</v>
      </c>
      <c r="Y29" s="215"/>
      <c r="Z29" s="204"/>
      <c r="AA29" s="185" t="s">
        <v>84</v>
      </c>
      <c r="AB29" s="188" t="s">
        <v>85</v>
      </c>
      <c r="AC29" s="209" t="s">
        <v>86</v>
      </c>
      <c r="AD29" s="210"/>
      <c r="AE29" s="224"/>
      <c r="AF29" s="225"/>
      <c r="AG29" s="225"/>
      <c r="AH29" s="226"/>
      <c r="AI29" s="191" t="s">
        <v>80</v>
      </c>
      <c r="AJ29" s="192"/>
      <c r="AK29" s="193"/>
      <c r="AL29" s="224"/>
      <c r="AM29" s="225"/>
      <c r="AN29" s="226"/>
      <c r="AO29" s="203" t="s">
        <v>83</v>
      </c>
      <c r="AP29" s="204"/>
      <c r="AQ29" s="233"/>
      <c r="AR29" s="234"/>
      <c r="AS29" s="277" t="s">
        <v>80</v>
      </c>
      <c r="AT29" s="278"/>
      <c r="AU29" s="279"/>
      <c r="AV29" s="224"/>
      <c r="AW29" s="225"/>
      <c r="AX29" s="225"/>
      <c r="AY29" s="226"/>
      <c r="AZ29" s="272" t="s">
        <v>87</v>
      </c>
      <c r="BA29" s="304"/>
      <c r="BB29" s="253" t="s">
        <v>88</v>
      </c>
      <c r="BC29" s="286"/>
      <c r="BD29" s="286"/>
      <c r="BE29" s="200"/>
      <c r="BF29" s="11"/>
      <c r="BG29" s="22" t="s">
        <v>89</v>
      </c>
      <c r="BH29" s="171"/>
      <c r="BI29" s="23" t="s">
        <v>90</v>
      </c>
    </row>
    <row r="30" spans="1:65" ht="18" customHeight="1">
      <c r="A30" s="56"/>
      <c r="B30" s="57"/>
      <c r="C30" s="314"/>
      <c r="D30" s="219"/>
      <c r="E30" s="222"/>
      <c r="F30" s="201"/>
      <c r="G30" s="297"/>
      <c r="H30" s="300"/>
      <c r="I30" s="301"/>
      <c r="J30" s="227"/>
      <c r="K30" s="228"/>
      <c r="L30" s="228"/>
      <c r="M30" s="228"/>
      <c r="N30" s="228"/>
      <c r="O30" s="229"/>
      <c r="P30" s="194"/>
      <c r="Q30" s="195"/>
      <c r="R30" s="196"/>
      <c r="S30" s="273"/>
      <c r="T30" s="249"/>
      <c r="U30" s="240"/>
      <c r="V30" s="244"/>
      <c r="W30" s="245"/>
      <c r="X30" s="205"/>
      <c r="Y30" s="216"/>
      <c r="Z30" s="206"/>
      <c r="AA30" s="186"/>
      <c r="AB30" s="189"/>
      <c r="AC30" s="211"/>
      <c r="AD30" s="212"/>
      <c r="AE30" s="227"/>
      <c r="AF30" s="228"/>
      <c r="AG30" s="228"/>
      <c r="AH30" s="229"/>
      <c r="AI30" s="194"/>
      <c r="AJ30" s="195"/>
      <c r="AK30" s="196"/>
      <c r="AL30" s="227"/>
      <c r="AM30" s="228"/>
      <c r="AN30" s="229"/>
      <c r="AO30" s="205"/>
      <c r="AP30" s="206"/>
      <c r="AQ30" s="235"/>
      <c r="AR30" s="236"/>
      <c r="AS30" s="280"/>
      <c r="AT30" s="281"/>
      <c r="AU30" s="282"/>
      <c r="AV30" s="227"/>
      <c r="AW30" s="228"/>
      <c r="AX30" s="228"/>
      <c r="AY30" s="229"/>
      <c r="AZ30" s="273"/>
      <c r="BA30" s="305"/>
      <c r="BB30" s="254"/>
      <c r="BC30" s="287"/>
      <c r="BD30" s="287"/>
      <c r="BE30" s="201"/>
      <c r="BF30" s="11"/>
      <c r="BG30" s="22" t="s">
        <v>91</v>
      </c>
      <c r="BH30" s="171"/>
      <c r="BI30" s="23" t="s">
        <v>92</v>
      </c>
      <c r="BJ30" s="1"/>
      <c r="BK30" s="1"/>
      <c r="BL30" s="1"/>
      <c r="BM30" s="1"/>
    </row>
    <row r="31" spans="1:65" ht="18" customHeight="1">
      <c r="A31" s="56"/>
      <c r="B31" s="57"/>
      <c r="C31" s="314"/>
      <c r="D31" s="219"/>
      <c r="E31" s="222"/>
      <c r="F31" s="201"/>
      <c r="G31" s="297"/>
      <c r="H31" s="300"/>
      <c r="I31" s="301"/>
      <c r="J31" s="227"/>
      <c r="K31" s="228"/>
      <c r="L31" s="228"/>
      <c r="M31" s="228"/>
      <c r="N31" s="228"/>
      <c r="O31" s="229"/>
      <c r="P31" s="194"/>
      <c r="Q31" s="195"/>
      <c r="R31" s="196"/>
      <c r="S31" s="273"/>
      <c r="T31" s="249"/>
      <c r="U31" s="240"/>
      <c r="V31" s="244"/>
      <c r="W31" s="245"/>
      <c r="X31" s="205"/>
      <c r="Y31" s="216"/>
      <c r="Z31" s="206"/>
      <c r="AA31" s="186"/>
      <c r="AB31" s="189"/>
      <c r="AC31" s="211"/>
      <c r="AD31" s="212"/>
      <c r="AE31" s="227"/>
      <c r="AF31" s="228"/>
      <c r="AG31" s="228"/>
      <c r="AH31" s="229"/>
      <c r="AI31" s="194"/>
      <c r="AJ31" s="195"/>
      <c r="AK31" s="196"/>
      <c r="AL31" s="227"/>
      <c r="AM31" s="228"/>
      <c r="AN31" s="229"/>
      <c r="AO31" s="205"/>
      <c r="AP31" s="206"/>
      <c r="AQ31" s="235"/>
      <c r="AR31" s="236"/>
      <c r="AS31" s="280"/>
      <c r="AT31" s="281"/>
      <c r="AU31" s="282"/>
      <c r="AV31" s="227"/>
      <c r="AW31" s="228"/>
      <c r="AX31" s="228"/>
      <c r="AY31" s="229"/>
      <c r="AZ31" s="273"/>
      <c r="BA31" s="305"/>
      <c r="BB31" s="254"/>
      <c r="BC31" s="287"/>
      <c r="BD31" s="287"/>
      <c r="BE31" s="201"/>
      <c r="BF31" s="11"/>
      <c r="BG31" s="22" t="s">
        <v>93</v>
      </c>
      <c r="BH31" s="171"/>
      <c r="BI31" s="23" t="s">
        <v>94</v>
      </c>
      <c r="BJ31" s="1"/>
      <c r="BK31" s="1"/>
      <c r="BL31" s="1"/>
      <c r="BM31" s="1"/>
    </row>
    <row r="32" spans="1:65" ht="18" customHeight="1" thickBot="1">
      <c r="A32" s="56"/>
      <c r="B32" s="57"/>
      <c r="C32" s="314"/>
      <c r="D32" s="219"/>
      <c r="E32" s="222"/>
      <c r="F32" s="201"/>
      <c r="G32" s="297"/>
      <c r="H32" s="300"/>
      <c r="I32" s="301"/>
      <c r="J32" s="227"/>
      <c r="K32" s="228"/>
      <c r="L32" s="228"/>
      <c r="M32" s="228"/>
      <c r="N32" s="228"/>
      <c r="O32" s="229"/>
      <c r="P32" s="194"/>
      <c r="Q32" s="195"/>
      <c r="R32" s="196"/>
      <c r="S32" s="273"/>
      <c r="T32" s="249"/>
      <c r="U32" s="240"/>
      <c r="V32" s="244"/>
      <c r="W32" s="245"/>
      <c r="X32" s="205"/>
      <c r="Y32" s="216"/>
      <c r="Z32" s="206"/>
      <c r="AA32" s="186"/>
      <c r="AB32" s="189"/>
      <c r="AC32" s="211"/>
      <c r="AD32" s="212"/>
      <c r="AE32" s="227"/>
      <c r="AF32" s="228"/>
      <c r="AG32" s="228"/>
      <c r="AH32" s="229"/>
      <c r="AI32" s="194"/>
      <c r="AJ32" s="195"/>
      <c r="AK32" s="196"/>
      <c r="AL32" s="227"/>
      <c r="AM32" s="228"/>
      <c r="AN32" s="229"/>
      <c r="AO32" s="205"/>
      <c r="AP32" s="206"/>
      <c r="AQ32" s="235"/>
      <c r="AR32" s="236"/>
      <c r="AS32" s="280"/>
      <c r="AT32" s="281"/>
      <c r="AU32" s="282"/>
      <c r="AV32" s="227"/>
      <c r="AW32" s="228"/>
      <c r="AX32" s="228"/>
      <c r="AY32" s="229"/>
      <c r="AZ32" s="273"/>
      <c r="BA32" s="305"/>
      <c r="BB32" s="254"/>
      <c r="BC32" s="287"/>
      <c r="BD32" s="287"/>
      <c r="BE32" s="201"/>
      <c r="BF32" s="11"/>
      <c r="BG32" s="24" t="s">
        <v>95</v>
      </c>
      <c r="BH32" s="172"/>
      <c r="BI32" s="25" t="s">
        <v>96</v>
      </c>
      <c r="BJ32" s="1"/>
      <c r="BK32" s="1"/>
      <c r="BL32" s="1"/>
      <c r="BM32" s="1"/>
    </row>
    <row r="33" spans="1:65" ht="18" customHeight="1" thickBot="1">
      <c r="A33" s="56"/>
      <c r="B33" s="57"/>
      <c r="C33" s="314"/>
      <c r="D33" s="219"/>
      <c r="E33" s="222"/>
      <c r="F33" s="201"/>
      <c r="G33" s="297"/>
      <c r="H33" s="300"/>
      <c r="I33" s="301"/>
      <c r="J33" s="227"/>
      <c r="K33" s="228"/>
      <c r="L33" s="228"/>
      <c r="M33" s="228"/>
      <c r="N33" s="228"/>
      <c r="O33" s="229"/>
      <c r="P33" s="194"/>
      <c r="Q33" s="195"/>
      <c r="R33" s="196"/>
      <c r="S33" s="273"/>
      <c r="T33" s="249"/>
      <c r="U33" s="240"/>
      <c r="V33" s="244"/>
      <c r="W33" s="245"/>
      <c r="X33" s="205"/>
      <c r="Y33" s="216"/>
      <c r="Z33" s="206"/>
      <c r="AA33" s="186"/>
      <c r="AB33" s="189"/>
      <c r="AC33" s="211"/>
      <c r="AD33" s="212"/>
      <c r="AE33" s="227"/>
      <c r="AF33" s="228"/>
      <c r="AG33" s="228"/>
      <c r="AH33" s="229"/>
      <c r="AI33" s="194"/>
      <c r="AJ33" s="195"/>
      <c r="AK33" s="196"/>
      <c r="AL33" s="227"/>
      <c r="AM33" s="228"/>
      <c r="AN33" s="229"/>
      <c r="AO33" s="205"/>
      <c r="AP33" s="206"/>
      <c r="AQ33" s="235"/>
      <c r="AR33" s="236"/>
      <c r="AS33" s="280"/>
      <c r="AT33" s="281"/>
      <c r="AU33" s="282"/>
      <c r="AV33" s="227"/>
      <c r="AW33" s="228"/>
      <c r="AX33" s="228"/>
      <c r="AY33" s="229"/>
      <c r="AZ33" s="273"/>
      <c r="BA33" s="305"/>
      <c r="BB33" s="254"/>
      <c r="BC33" s="287"/>
      <c r="BD33" s="287"/>
      <c r="BE33" s="201"/>
      <c r="BF33" s="11"/>
      <c r="BG33" s="101" t="s">
        <v>97</v>
      </c>
      <c r="BH33" s="102"/>
      <c r="BI33" s="103" t="s">
        <v>98</v>
      </c>
      <c r="BJ33" s="1"/>
      <c r="BK33" s="1"/>
      <c r="BL33" s="1"/>
      <c r="BM33" s="1"/>
    </row>
    <row r="34" spans="1:65" ht="18" customHeight="1">
      <c r="A34" s="56"/>
      <c r="B34" s="57"/>
      <c r="C34" s="314"/>
      <c r="D34" s="219"/>
      <c r="E34" s="222"/>
      <c r="F34" s="201"/>
      <c r="G34" s="297"/>
      <c r="H34" s="300"/>
      <c r="I34" s="301"/>
      <c r="J34" s="227"/>
      <c r="K34" s="228"/>
      <c r="L34" s="228"/>
      <c r="M34" s="228"/>
      <c r="N34" s="228"/>
      <c r="O34" s="229"/>
      <c r="P34" s="194"/>
      <c r="Q34" s="195"/>
      <c r="R34" s="196"/>
      <c r="S34" s="273"/>
      <c r="T34" s="249"/>
      <c r="U34" s="240"/>
      <c r="V34" s="244"/>
      <c r="W34" s="245"/>
      <c r="X34" s="205"/>
      <c r="Y34" s="216"/>
      <c r="Z34" s="206"/>
      <c r="AA34" s="186"/>
      <c r="AB34" s="189"/>
      <c r="AC34" s="211"/>
      <c r="AD34" s="212"/>
      <c r="AE34" s="227"/>
      <c r="AF34" s="228"/>
      <c r="AG34" s="228"/>
      <c r="AH34" s="229"/>
      <c r="AI34" s="194"/>
      <c r="AJ34" s="195"/>
      <c r="AK34" s="196"/>
      <c r="AL34" s="227"/>
      <c r="AM34" s="228"/>
      <c r="AN34" s="229"/>
      <c r="AO34" s="205"/>
      <c r="AP34" s="206"/>
      <c r="AQ34" s="235"/>
      <c r="AR34" s="236"/>
      <c r="AS34" s="280"/>
      <c r="AT34" s="281"/>
      <c r="AU34" s="282"/>
      <c r="AV34" s="227"/>
      <c r="AW34" s="228"/>
      <c r="AX34" s="228"/>
      <c r="AY34" s="229"/>
      <c r="AZ34" s="273"/>
      <c r="BA34" s="305"/>
      <c r="BB34" s="254"/>
      <c r="BC34" s="287"/>
      <c r="BD34" s="287"/>
      <c r="BE34" s="201"/>
      <c r="BF34" s="11"/>
      <c r="BJ34" s="1"/>
      <c r="BK34" s="1"/>
      <c r="BL34" s="1"/>
      <c r="BM34" s="1"/>
    </row>
    <row r="35" spans="1:65" ht="18" customHeight="1">
      <c r="A35" s="56"/>
      <c r="B35" s="57"/>
      <c r="C35" s="314"/>
      <c r="D35" s="219"/>
      <c r="E35" s="222"/>
      <c r="F35" s="201"/>
      <c r="G35" s="297"/>
      <c r="H35" s="300"/>
      <c r="I35" s="301"/>
      <c r="J35" s="227"/>
      <c r="K35" s="228"/>
      <c r="L35" s="228"/>
      <c r="M35" s="228"/>
      <c r="N35" s="228"/>
      <c r="O35" s="229"/>
      <c r="P35" s="194"/>
      <c r="Q35" s="195"/>
      <c r="R35" s="196"/>
      <c r="S35" s="273"/>
      <c r="T35" s="249"/>
      <c r="U35" s="240"/>
      <c r="V35" s="244"/>
      <c r="W35" s="245"/>
      <c r="X35" s="205"/>
      <c r="Y35" s="216"/>
      <c r="Z35" s="206"/>
      <c r="AA35" s="186"/>
      <c r="AB35" s="189"/>
      <c r="AC35" s="211"/>
      <c r="AD35" s="212"/>
      <c r="AE35" s="227"/>
      <c r="AF35" s="228"/>
      <c r="AG35" s="228"/>
      <c r="AH35" s="229"/>
      <c r="AI35" s="194"/>
      <c r="AJ35" s="195"/>
      <c r="AK35" s="196"/>
      <c r="AL35" s="227"/>
      <c r="AM35" s="228"/>
      <c r="AN35" s="229"/>
      <c r="AO35" s="205"/>
      <c r="AP35" s="206"/>
      <c r="AQ35" s="235"/>
      <c r="AR35" s="236"/>
      <c r="AS35" s="280"/>
      <c r="AT35" s="281"/>
      <c r="AU35" s="282"/>
      <c r="AV35" s="227"/>
      <c r="AW35" s="228"/>
      <c r="AX35" s="228"/>
      <c r="AY35" s="229"/>
      <c r="AZ35" s="273"/>
      <c r="BA35" s="305"/>
      <c r="BB35" s="254"/>
      <c r="BC35" s="287"/>
      <c r="BD35" s="287"/>
      <c r="BE35" s="201"/>
      <c r="BF35" s="11"/>
      <c r="BG35" s="11"/>
      <c r="BH35" s="11"/>
      <c r="BI35" s="11"/>
      <c r="BJ35" s="1"/>
      <c r="BK35" s="1"/>
      <c r="BL35" s="1"/>
      <c r="BM35" s="1"/>
    </row>
    <row r="36" spans="1:65" ht="18" customHeight="1">
      <c r="A36" s="56"/>
      <c r="B36" s="57"/>
      <c r="C36" s="314"/>
      <c r="D36" s="219"/>
      <c r="E36" s="222"/>
      <c r="F36" s="201"/>
      <c r="G36" s="297"/>
      <c r="H36" s="300"/>
      <c r="I36" s="301"/>
      <c r="J36" s="227"/>
      <c r="K36" s="228"/>
      <c r="L36" s="228"/>
      <c r="M36" s="228"/>
      <c r="N36" s="228"/>
      <c r="O36" s="229"/>
      <c r="P36" s="194"/>
      <c r="Q36" s="195"/>
      <c r="R36" s="196"/>
      <c r="S36" s="273"/>
      <c r="T36" s="249"/>
      <c r="U36" s="240"/>
      <c r="V36" s="244"/>
      <c r="W36" s="245"/>
      <c r="X36" s="205"/>
      <c r="Y36" s="216"/>
      <c r="Z36" s="206"/>
      <c r="AA36" s="186"/>
      <c r="AB36" s="189"/>
      <c r="AC36" s="211"/>
      <c r="AD36" s="212"/>
      <c r="AE36" s="227"/>
      <c r="AF36" s="228"/>
      <c r="AG36" s="228"/>
      <c r="AH36" s="229"/>
      <c r="AI36" s="194"/>
      <c r="AJ36" s="195"/>
      <c r="AK36" s="196"/>
      <c r="AL36" s="227"/>
      <c r="AM36" s="228"/>
      <c r="AN36" s="229"/>
      <c r="AO36" s="205"/>
      <c r="AP36" s="206"/>
      <c r="AQ36" s="235"/>
      <c r="AR36" s="236"/>
      <c r="AS36" s="280"/>
      <c r="AT36" s="281"/>
      <c r="AU36" s="282"/>
      <c r="AV36" s="227"/>
      <c r="AW36" s="228"/>
      <c r="AX36" s="228"/>
      <c r="AY36" s="229"/>
      <c r="AZ36" s="273"/>
      <c r="BA36" s="305"/>
      <c r="BB36" s="254"/>
      <c r="BC36" s="287"/>
      <c r="BD36" s="287"/>
      <c r="BE36" s="201"/>
      <c r="BF36" s="11"/>
      <c r="BG36" s="66"/>
      <c r="BH36" s="11"/>
      <c r="BI36" s="67"/>
      <c r="BJ36" s="1"/>
      <c r="BK36" s="1"/>
      <c r="BL36" s="1"/>
      <c r="BM36" s="1"/>
    </row>
    <row r="37" spans="1:65" ht="18" customHeight="1">
      <c r="A37" s="56"/>
      <c r="B37" s="57"/>
      <c r="C37" s="314"/>
      <c r="D37" s="219"/>
      <c r="E37" s="222"/>
      <c r="F37" s="201"/>
      <c r="G37" s="297"/>
      <c r="H37" s="300"/>
      <c r="I37" s="301"/>
      <c r="J37" s="227"/>
      <c r="K37" s="228"/>
      <c r="L37" s="228"/>
      <c r="M37" s="228"/>
      <c r="N37" s="228"/>
      <c r="O37" s="229"/>
      <c r="P37" s="194"/>
      <c r="Q37" s="195"/>
      <c r="R37" s="196"/>
      <c r="S37" s="273"/>
      <c r="T37" s="249"/>
      <c r="U37" s="240"/>
      <c r="V37" s="244"/>
      <c r="W37" s="245"/>
      <c r="X37" s="205"/>
      <c r="Y37" s="216"/>
      <c r="Z37" s="206"/>
      <c r="AA37" s="186"/>
      <c r="AB37" s="189"/>
      <c r="AC37" s="211"/>
      <c r="AD37" s="212"/>
      <c r="AE37" s="227"/>
      <c r="AF37" s="228"/>
      <c r="AG37" s="228"/>
      <c r="AH37" s="229"/>
      <c r="AI37" s="194"/>
      <c r="AJ37" s="195"/>
      <c r="AK37" s="196"/>
      <c r="AL37" s="227"/>
      <c r="AM37" s="228"/>
      <c r="AN37" s="229"/>
      <c r="AO37" s="205"/>
      <c r="AP37" s="206"/>
      <c r="AQ37" s="235"/>
      <c r="AR37" s="236"/>
      <c r="AS37" s="280"/>
      <c r="AT37" s="281"/>
      <c r="AU37" s="282"/>
      <c r="AV37" s="227"/>
      <c r="AW37" s="228"/>
      <c r="AX37" s="228"/>
      <c r="AY37" s="229"/>
      <c r="AZ37" s="273"/>
      <c r="BA37" s="305"/>
      <c r="BB37" s="254"/>
      <c r="BC37" s="287"/>
      <c r="BD37" s="287"/>
      <c r="BE37" s="201"/>
      <c r="BF37" s="11"/>
      <c r="BG37" s="66"/>
      <c r="BH37" s="11"/>
      <c r="BI37" s="67"/>
      <c r="BJ37" s="1"/>
      <c r="BK37" s="1"/>
      <c r="BL37" s="1"/>
      <c r="BM37" s="1"/>
    </row>
    <row r="38" spans="1:65" ht="18" customHeight="1">
      <c r="A38" s="56"/>
      <c r="B38" s="57"/>
      <c r="C38" s="314"/>
      <c r="D38" s="219"/>
      <c r="E38" s="222"/>
      <c r="F38" s="201"/>
      <c r="G38" s="297"/>
      <c r="H38" s="300"/>
      <c r="I38" s="301"/>
      <c r="J38" s="227"/>
      <c r="K38" s="228"/>
      <c r="L38" s="228"/>
      <c r="M38" s="228"/>
      <c r="N38" s="228"/>
      <c r="O38" s="229"/>
      <c r="P38" s="194"/>
      <c r="Q38" s="195"/>
      <c r="R38" s="196"/>
      <c r="S38" s="273"/>
      <c r="T38" s="249"/>
      <c r="U38" s="240"/>
      <c r="V38" s="244"/>
      <c r="W38" s="245"/>
      <c r="X38" s="205"/>
      <c r="Y38" s="216"/>
      <c r="Z38" s="206"/>
      <c r="AA38" s="186"/>
      <c r="AB38" s="189"/>
      <c r="AC38" s="211"/>
      <c r="AD38" s="212"/>
      <c r="AE38" s="227"/>
      <c r="AF38" s="228"/>
      <c r="AG38" s="228"/>
      <c r="AH38" s="229"/>
      <c r="AI38" s="194"/>
      <c r="AJ38" s="195"/>
      <c r="AK38" s="196"/>
      <c r="AL38" s="227"/>
      <c r="AM38" s="228"/>
      <c r="AN38" s="229"/>
      <c r="AO38" s="205"/>
      <c r="AP38" s="206"/>
      <c r="AQ38" s="235"/>
      <c r="AR38" s="236"/>
      <c r="AS38" s="280"/>
      <c r="AT38" s="281"/>
      <c r="AU38" s="282"/>
      <c r="AV38" s="227"/>
      <c r="AW38" s="228"/>
      <c r="AX38" s="228"/>
      <c r="AY38" s="229"/>
      <c r="AZ38" s="273"/>
      <c r="BA38" s="305"/>
      <c r="BB38" s="254"/>
      <c r="BC38" s="287"/>
      <c r="BD38" s="287"/>
      <c r="BE38" s="201"/>
      <c r="BF38" s="11"/>
      <c r="BG38" s="66"/>
      <c r="BH38" s="57"/>
      <c r="BI38" s="67"/>
      <c r="BJ38" s="1"/>
      <c r="BK38" s="1"/>
      <c r="BL38" s="1"/>
    </row>
    <row r="39" spans="1:65" ht="18" customHeight="1" thickBot="1">
      <c r="A39" s="68"/>
      <c r="B39" s="11"/>
      <c r="C39" s="314"/>
      <c r="D39" s="219"/>
      <c r="E39" s="222"/>
      <c r="F39" s="201"/>
      <c r="G39" s="297"/>
      <c r="H39" s="302"/>
      <c r="I39" s="303"/>
      <c r="J39" s="227"/>
      <c r="K39" s="228"/>
      <c r="L39" s="228"/>
      <c r="M39" s="228"/>
      <c r="N39" s="228"/>
      <c r="O39" s="229"/>
      <c r="P39" s="194"/>
      <c r="Q39" s="195"/>
      <c r="R39" s="196"/>
      <c r="S39" s="273"/>
      <c r="T39" s="249"/>
      <c r="U39" s="240"/>
      <c r="V39" s="244"/>
      <c r="W39" s="245"/>
      <c r="X39" s="205"/>
      <c r="Y39" s="216"/>
      <c r="Z39" s="206"/>
      <c r="AA39" s="186"/>
      <c r="AB39" s="189"/>
      <c r="AC39" s="211"/>
      <c r="AD39" s="212"/>
      <c r="AE39" s="227"/>
      <c r="AF39" s="228"/>
      <c r="AG39" s="228"/>
      <c r="AH39" s="229"/>
      <c r="AI39" s="194"/>
      <c r="AJ39" s="195"/>
      <c r="AK39" s="196"/>
      <c r="AL39" s="227"/>
      <c r="AM39" s="228"/>
      <c r="AN39" s="229"/>
      <c r="AO39" s="205"/>
      <c r="AP39" s="206"/>
      <c r="AQ39" s="235"/>
      <c r="AR39" s="236"/>
      <c r="AS39" s="280"/>
      <c r="AT39" s="281"/>
      <c r="AU39" s="282"/>
      <c r="AV39" s="227"/>
      <c r="AW39" s="228"/>
      <c r="AX39" s="228"/>
      <c r="AY39" s="229"/>
      <c r="AZ39" s="273"/>
      <c r="BA39" s="305"/>
      <c r="BB39" s="254"/>
      <c r="BC39" s="287"/>
      <c r="BD39" s="287"/>
      <c r="BE39" s="201"/>
      <c r="BF39" s="11"/>
      <c r="BG39" s="66"/>
      <c r="BH39" s="11"/>
      <c r="BI39" s="67"/>
      <c r="BJ39" s="1"/>
      <c r="BK39" s="1"/>
      <c r="BL39" s="1"/>
    </row>
    <row r="40" spans="1:65" ht="18" customHeight="1">
      <c r="A40" s="69"/>
      <c r="B40" s="11"/>
      <c r="C40" s="314"/>
      <c r="D40" s="219"/>
      <c r="E40" s="222"/>
      <c r="F40" s="201"/>
      <c r="G40" s="203" t="s">
        <v>99</v>
      </c>
      <c r="H40" s="215"/>
      <c r="I40" s="204"/>
      <c r="J40" s="227"/>
      <c r="K40" s="228"/>
      <c r="L40" s="228"/>
      <c r="M40" s="228"/>
      <c r="N40" s="228"/>
      <c r="O40" s="229"/>
      <c r="P40" s="194"/>
      <c r="Q40" s="195"/>
      <c r="R40" s="196"/>
      <c r="S40" s="273"/>
      <c r="T40" s="249"/>
      <c r="U40" s="240"/>
      <c r="V40" s="244"/>
      <c r="W40" s="245"/>
      <c r="X40" s="205"/>
      <c r="Y40" s="216"/>
      <c r="Z40" s="206"/>
      <c r="AA40" s="186"/>
      <c r="AB40" s="189"/>
      <c r="AC40" s="211"/>
      <c r="AD40" s="212"/>
      <c r="AE40" s="227"/>
      <c r="AF40" s="228"/>
      <c r="AG40" s="228"/>
      <c r="AH40" s="229"/>
      <c r="AI40" s="194"/>
      <c r="AJ40" s="195"/>
      <c r="AK40" s="196"/>
      <c r="AL40" s="227"/>
      <c r="AM40" s="228"/>
      <c r="AN40" s="229"/>
      <c r="AO40" s="205"/>
      <c r="AP40" s="206"/>
      <c r="AQ40" s="235"/>
      <c r="AR40" s="236"/>
      <c r="AS40" s="280"/>
      <c r="AT40" s="281"/>
      <c r="AU40" s="282"/>
      <c r="AV40" s="227"/>
      <c r="AW40" s="228"/>
      <c r="AX40" s="228"/>
      <c r="AY40" s="229"/>
      <c r="AZ40" s="273"/>
      <c r="BA40" s="305"/>
      <c r="BB40" s="254"/>
      <c r="BC40" s="287"/>
      <c r="BD40" s="287"/>
      <c r="BE40" s="201"/>
      <c r="BF40" s="11"/>
      <c r="BG40" s="66"/>
      <c r="BH40" s="11"/>
      <c r="BI40" s="67"/>
      <c r="BJ40" s="1"/>
      <c r="BK40" s="1"/>
      <c r="BL40" s="1"/>
    </row>
    <row r="41" spans="1:65" ht="18.75" customHeight="1" thickBot="1">
      <c r="A41" s="69"/>
      <c r="B41" s="11"/>
      <c r="C41" s="314"/>
      <c r="D41" s="219"/>
      <c r="E41" s="223"/>
      <c r="F41" s="201"/>
      <c r="G41" s="205"/>
      <c r="H41" s="216"/>
      <c r="I41" s="206"/>
      <c r="J41" s="227"/>
      <c r="K41" s="228"/>
      <c r="L41" s="228"/>
      <c r="M41" s="228"/>
      <c r="N41" s="228"/>
      <c r="O41" s="229"/>
      <c r="P41" s="194"/>
      <c r="Q41" s="195"/>
      <c r="R41" s="196"/>
      <c r="S41" s="273"/>
      <c r="T41" s="249"/>
      <c r="U41" s="240"/>
      <c r="V41" s="244"/>
      <c r="W41" s="245"/>
      <c r="X41" s="205"/>
      <c r="Y41" s="216"/>
      <c r="Z41" s="206"/>
      <c r="AA41" s="186"/>
      <c r="AB41" s="189"/>
      <c r="AC41" s="211"/>
      <c r="AD41" s="212"/>
      <c r="AE41" s="227"/>
      <c r="AF41" s="228"/>
      <c r="AG41" s="228"/>
      <c r="AH41" s="229"/>
      <c r="AI41" s="194"/>
      <c r="AJ41" s="195"/>
      <c r="AK41" s="196"/>
      <c r="AL41" s="227"/>
      <c r="AM41" s="228"/>
      <c r="AN41" s="229"/>
      <c r="AO41" s="205"/>
      <c r="AP41" s="206"/>
      <c r="AQ41" s="235"/>
      <c r="AR41" s="236"/>
      <c r="AS41" s="280"/>
      <c r="AT41" s="281"/>
      <c r="AU41" s="282"/>
      <c r="AV41" s="227"/>
      <c r="AW41" s="228"/>
      <c r="AX41" s="228"/>
      <c r="AY41" s="229"/>
      <c r="AZ41" s="273"/>
      <c r="BA41" s="305"/>
      <c r="BB41" s="254"/>
      <c r="BC41" s="287"/>
      <c r="BD41" s="287"/>
      <c r="BE41" s="201"/>
      <c r="BF41" s="11"/>
      <c r="BG41" s="66"/>
      <c r="BH41" s="11"/>
      <c r="BI41" s="67"/>
      <c r="BJ41" s="1"/>
      <c r="BK41" s="1"/>
      <c r="BM41" s="1"/>
    </row>
    <row r="42" spans="1:65" ht="18.75" customHeight="1" thickBot="1">
      <c r="A42" s="70"/>
      <c r="B42" s="71"/>
      <c r="C42" s="316"/>
      <c r="D42" s="220"/>
      <c r="E42" s="104"/>
      <c r="F42" s="202"/>
      <c r="G42" s="207"/>
      <c r="H42" s="217"/>
      <c r="I42" s="208"/>
      <c r="J42" s="230"/>
      <c r="K42" s="231"/>
      <c r="L42" s="231"/>
      <c r="M42" s="231"/>
      <c r="N42" s="231"/>
      <c r="O42" s="232"/>
      <c r="P42" s="197"/>
      <c r="Q42" s="198"/>
      <c r="R42" s="199"/>
      <c r="S42" s="274"/>
      <c r="T42" s="250"/>
      <c r="U42" s="241"/>
      <c r="V42" s="246"/>
      <c r="W42" s="247"/>
      <c r="X42" s="207"/>
      <c r="Y42" s="217"/>
      <c r="Z42" s="208"/>
      <c r="AA42" s="187"/>
      <c r="AB42" s="190"/>
      <c r="AC42" s="213"/>
      <c r="AD42" s="214"/>
      <c r="AE42" s="230"/>
      <c r="AF42" s="231"/>
      <c r="AG42" s="231"/>
      <c r="AH42" s="232"/>
      <c r="AI42" s="197"/>
      <c r="AJ42" s="198"/>
      <c r="AK42" s="199"/>
      <c r="AL42" s="230"/>
      <c r="AM42" s="231"/>
      <c r="AN42" s="232"/>
      <c r="AO42" s="207"/>
      <c r="AP42" s="208"/>
      <c r="AQ42" s="237"/>
      <c r="AR42" s="238"/>
      <c r="AS42" s="283"/>
      <c r="AT42" s="284"/>
      <c r="AU42" s="285"/>
      <c r="AV42" s="230"/>
      <c r="AW42" s="231"/>
      <c r="AX42" s="231"/>
      <c r="AY42" s="232"/>
      <c r="AZ42" s="274"/>
      <c r="BA42" s="306"/>
      <c r="BB42" s="220"/>
      <c r="BC42" s="288"/>
      <c r="BD42" s="288"/>
      <c r="BE42" s="202"/>
      <c r="BF42" s="11"/>
      <c r="BG42" s="66"/>
      <c r="BH42" s="11"/>
      <c r="BI42" s="67"/>
      <c r="BJ42" s="1"/>
      <c r="BK42" s="1"/>
    </row>
    <row r="43" spans="1:65" ht="18.75" customHeight="1">
      <c r="R43" s="5"/>
      <c r="AQ43" s="5"/>
      <c r="BA43" s="1"/>
    </row>
    <row r="44" spans="1:65" ht="18.75" customHeight="1">
      <c r="R44" s="5"/>
      <c r="AQ44" s="5"/>
      <c r="BA44" s="1"/>
    </row>
    <row r="45" spans="1:65" ht="18.75" customHeight="1">
      <c r="J45" s="3"/>
      <c r="K45" s="3"/>
      <c r="R45" s="5"/>
      <c r="AQ45" s="5"/>
    </row>
    <row r="46" spans="1:65" ht="18.75" customHeight="1">
      <c r="J46" s="3"/>
      <c r="K46" s="3"/>
      <c r="R46" s="5"/>
      <c r="AJ46" s="1"/>
      <c r="AK46" s="1"/>
      <c r="AL46" s="1"/>
      <c r="AM46" s="1"/>
      <c r="AN46" s="1"/>
      <c r="AO46" s="1"/>
      <c r="AQ46" s="5"/>
    </row>
    <row r="47" spans="1:65" ht="18.75" customHeight="1">
      <c r="J47" s="3"/>
      <c r="K47" s="3"/>
      <c r="R47" s="5"/>
      <c r="AQ47" s="5"/>
      <c r="BD47" s="1"/>
      <c r="BE47" s="1"/>
    </row>
    <row r="48" spans="1:65" ht="18.75" customHeight="1">
      <c r="J48" s="3"/>
      <c r="K48" s="3"/>
      <c r="R48" s="5"/>
      <c r="AQ48" s="5"/>
      <c r="BD48" s="1"/>
      <c r="BE48" s="1"/>
    </row>
    <row r="49" spans="10:60" ht="18.75" customHeight="1">
      <c r="J49" s="3"/>
      <c r="K49" s="3"/>
      <c r="R49" s="5"/>
      <c r="AQ49" s="5"/>
      <c r="BB49" s="1"/>
      <c r="BC49" s="1"/>
      <c r="BD49" s="1"/>
      <c r="BE49" s="1"/>
      <c r="BH49" s="1"/>
    </row>
    <row r="50" spans="10:60" ht="18.75" customHeight="1">
      <c r="J50" s="3"/>
      <c r="K50" s="3"/>
      <c r="R50" s="5"/>
    </row>
    <row r="51" spans="10:60" ht="18.75" customHeight="1">
      <c r="R51" s="5"/>
    </row>
    <row r="52" spans="10:60" ht="18.75" customHeight="1">
      <c r="R52" s="6"/>
    </row>
    <row r="53" spans="10:60" ht="18.75" customHeight="1"/>
    <row r="54" spans="10:60" ht="18.75" customHeight="1"/>
    <row r="55" spans="10:60" ht="18.75" customHeight="1"/>
    <row r="56" spans="10:60" ht="18.75" customHeight="1"/>
    <row r="57" spans="10:60" ht="18.75" customHeight="1"/>
    <row r="58" spans="10:60" ht="18.75" customHeight="1"/>
    <row r="59" spans="10:60" ht="18.75" customHeight="1"/>
    <row r="60" spans="10:60" ht="18.75" customHeight="1"/>
    <row r="61" spans="10:60" ht="18.75" customHeight="1"/>
    <row r="62" spans="10:60" ht="18.75" customHeight="1"/>
    <row r="63" spans="10:60" ht="18.75" customHeight="1"/>
    <row r="64" spans="10:60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48.75" customHeight="1"/>
    <row r="75" ht="54" customHeight="1"/>
    <row r="76" ht="61.5" customHeight="1"/>
  </sheetData>
  <mergeCells count="119">
    <mergeCell ref="C25:C27"/>
    <mergeCell ref="G23:T24"/>
    <mergeCell ref="D7:E27"/>
    <mergeCell ref="W14:AS15"/>
    <mergeCell ref="W23:AS24"/>
    <mergeCell ref="W20:AS22"/>
    <mergeCell ref="AV29:AY42"/>
    <mergeCell ref="U7:V27"/>
    <mergeCell ref="AT7:BE27"/>
    <mergeCell ref="AS16:AS17"/>
    <mergeCell ref="AZ29:AZ42"/>
    <mergeCell ref="AA7:AA8"/>
    <mergeCell ref="AS7:AS8"/>
    <mergeCell ref="AS29:AU42"/>
    <mergeCell ref="BB29:BE42"/>
    <mergeCell ref="AR18:AR19"/>
    <mergeCell ref="AS18:AS19"/>
    <mergeCell ref="AO16:AO17"/>
    <mergeCell ref="G16:T17"/>
    <mergeCell ref="G40:I42"/>
    <mergeCell ref="G29:G39"/>
    <mergeCell ref="H29:I39"/>
    <mergeCell ref="BA29:BA42"/>
    <mergeCell ref="G25:T27"/>
    <mergeCell ref="C29:C42"/>
    <mergeCell ref="F29:F42"/>
    <mergeCell ref="P29:R42"/>
    <mergeCell ref="AO29:AP42"/>
    <mergeCell ref="AC29:AD42"/>
    <mergeCell ref="X29:Z42"/>
    <mergeCell ref="D29:D42"/>
    <mergeCell ref="E29:E41"/>
    <mergeCell ref="J29:O42"/>
    <mergeCell ref="AE29:AH42"/>
    <mergeCell ref="AL29:AN42"/>
    <mergeCell ref="U29:U42"/>
    <mergeCell ref="V29:W42"/>
    <mergeCell ref="T29:T42"/>
    <mergeCell ref="S29:S42"/>
    <mergeCell ref="BI4:BI5"/>
    <mergeCell ref="W18:W19"/>
    <mergeCell ref="X18:X19"/>
    <mergeCell ref="Y18:Y19"/>
    <mergeCell ref="Z18:Z19"/>
    <mergeCell ref="G18:S18"/>
    <mergeCell ref="AB18:AN18"/>
    <mergeCell ref="AA18:AA19"/>
    <mergeCell ref="G20:T22"/>
    <mergeCell ref="T18:T19"/>
    <mergeCell ref="AO18:AO19"/>
    <mergeCell ref="AP16:AP17"/>
    <mergeCell ref="AQ16:AQ17"/>
    <mergeCell ref="AR16:AR17"/>
    <mergeCell ref="AB7:AN7"/>
    <mergeCell ref="G11:T13"/>
    <mergeCell ref="AP18:AP19"/>
    <mergeCell ref="AQ18:AQ19"/>
    <mergeCell ref="F7:F27"/>
    <mergeCell ref="AC16:AN16"/>
    <mergeCell ref="W16:AB17"/>
    <mergeCell ref="AB9:AS10"/>
    <mergeCell ref="AA9:AA10"/>
    <mergeCell ref="W11:AS13"/>
    <mergeCell ref="G14:T15"/>
    <mergeCell ref="BI11:BI12"/>
    <mergeCell ref="BI6:BI7"/>
    <mergeCell ref="BH20:BH32"/>
    <mergeCell ref="AA29:AA42"/>
    <mergeCell ref="AB29:AB42"/>
    <mergeCell ref="AI29:AK42"/>
    <mergeCell ref="AQ29:AR42"/>
    <mergeCell ref="C23:C24"/>
    <mergeCell ref="BG9:BG10"/>
    <mergeCell ref="BI9:BI10"/>
    <mergeCell ref="Y9:Y10"/>
    <mergeCell ref="Z9:Z10"/>
    <mergeCell ref="Z7:Z8"/>
    <mergeCell ref="AO7:AO8"/>
    <mergeCell ref="AP7:AP8"/>
    <mergeCell ref="AQ7:AQ8"/>
    <mergeCell ref="AR7:AR8"/>
    <mergeCell ref="G7:S7"/>
    <mergeCell ref="T7:T8"/>
    <mergeCell ref="W7:W8"/>
    <mergeCell ref="X7:X8"/>
    <mergeCell ref="Y7:Y8"/>
    <mergeCell ref="C18:C19"/>
    <mergeCell ref="C20:C22"/>
    <mergeCell ref="C11:C13"/>
    <mergeCell ref="C14:C15"/>
    <mergeCell ref="C9:C10"/>
    <mergeCell ref="G9:S9"/>
    <mergeCell ref="T9:T10"/>
    <mergeCell ref="W9:W10"/>
    <mergeCell ref="X9:X10"/>
    <mergeCell ref="A4:C4"/>
    <mergeCell ref="A5:B6"/>
    <mergeCell ref="A7:A27"/>
    <mergeCell ref="B7:B15"/>
    <mergeCell ref="C7:C8"/>
    <mergeCell ref="B16:B27"/>
    <mergeCell ref="C16:C17"/>
    <mergeCell ref="W25:AS27"/>
    <mergeCell ref="A2:C2"/>
    <mergeCell ref="D2:U2"/>
    <mergeCell ref="A3:C3"/>
    <mergeCell ref="D3:H3"/>
    <mergeCell ref="R3:U3"/>
    <mergeCell ref="N3:Q3"/>
    <mergeCell ref="I3:M3"/>
    <mergeCell ref="AE3:AH3"/>
    <mergeCell ref="AA3:AD3"/>
    <mergeCell ref="V3:Z3"/>
    <mergeCell ref="V2:BE2"/>
    <mergeCell ref="AR3:AU3"/>
    <mergeCell ref="BA3:BE3"/>
    <mergeCell ref="AV3:AZ3"/>
    <mergeCell ref="AI3:AM3"/>
    <mergeCell ref="AN3:AQ3"/>
  </mergeCells>
  <printOptions horizontalCentered="1" verticalCentered="1"/>
  <pageMargins left="0.5" right="0.5" top="0.25" bottom="0.25" header="0.5" footer="0.5"/>
  <pageSetup paperSize="8" scale="7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D63702BA3B49488930454877A871C0" ma:contentTypeVersion="5" ma:contentTypeDescription="Vytvoří nový dokument" ma:contentTypeScope="" ma:versionID="ca23940d9b5d396ca0daa405e1c27a04">
  <xsd:schema xmlns:xsd="http://www.w3.org/2001/XMLSchema" xmlns:xs="http://www.w3.org/2001/XMLSchema" xmlns:p="http://schemas.microsoft.com/office/2006/metadata/properties" xmlns:ns2="efca1a94-cd74-4a5d-af05-c51becf739a6" targetNamespace="http://schemas.microsoft.com/office/2006/metadata/properties" ma:root="true" ma:fieldsID="b615256e7bc25b99f032c377424795a8" ns2:_="">
    <xsd:import namespace="efca1a94-cd74-4a5d-af05-c51becf73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1a94-cd74-4a5d-af05-c51becf73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43051-3182-4584-B2AE-3472F94AA1C1}"/>
</file>

<file path=customXml/itemProps2.xml><?xml version="1.0" encoding="utf-8"?>
<ds:datastoreItem xmlns:ds="http://schemas.openxmlformats.org/officeDocument/2006/customXml" ds:itemID="{4DA76800-3A42-490D-A405-9BDA3DFB4548}"/>
</file>

<file path=customXml/itemProps3.xml><?xml version="1.0" encoding="utf-8"?>
<ds:datastoreItem xmlns:ds="http://schemas.openxmlformats.org/officeDocument/2006/customXml" ds:itemID="{B158C3E4-5F1A-46A5-91FD-65018A8241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Vysoké učení technické v Brně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Časového plánu výuky doktorských studijních programů na FAST VUT v akademickém roce 2025/2026</dc:title>
  <dc:subject/>
  <dc:creator>Jan Jandora</dc:creator>
  <cp:keywords/>
  <dc:description/>
  <cp:lastModifiedBy>Komarov Vladimir (223152)</cp:lastModifiedBy>
  <cp:revision/>
  <dcterms:created xsi:type="dcterms:W3CDTF">2004-04-28T07:00:00Z</dcterms:created>
  <dcterms:modified xsi:type="dcterms:W3CDTF">2026-04-11T20:33:45Z</dcterms:modified>
  <cp:category>Vnitřní norma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0x0101008BD63702BA3B49488930454877A871C0</vt:lpwstr>
  </property>
</Properties>
</file>