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30"/>
  <workbookPr/>
  <mc:AlternateContent xmlns:mc="http://schemas.openxmlformats.org/markup-compatibility/2006">
    <mc:Choice Requires="x15">
      <x15ac:absPath xmlns:x15ac="http://schemas.microsoft.com/office/spreadsheetml/2010/11/ac" url="D:\Jandora\Dekan_RD_1\Akreditace\BSP_Nove_3_2_2024\"/>
    </mc:Choice>
  </mc:AlternateContent>
  <xr:revisionPtr revIDLastSave="0" documentId="11_60873C9F9EB40E7A48C86F95BCB2C51DFBFC452E" xr6:coauthVersionLast="47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Profil_absolventa" sheetId="13" r:id="rId1"/>
    <sheet name="BSP_SI_CE" sheetId="18" r:id="rId2"/>
  </sheets>
  <definedNames>
    <definedName name="_xlnm.Print_Area" localSheetId="1">BSP_SI_CE!$A$1:$H$65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8" l="1"/>
  <c r="E64" i="18"/>
  <c r="G63" i="18"/>
  <c r="G62" i="18"/>
  <c r="G61" i="18"/>
  <c r="G60" i="18"/>
  <c r="G59" i="18"/>
  <c r="G58" i="18"/>
  <c r="G57" i="18"/>
  <c r="F56" i="18"/>
  <c r="E56" i="18"/>
  <c r="G55" i="18"/>
  <c r="G54" i="18"/>
  <c r="G53" i="18"/>
  <c r="G52" i="18"/>
  <c r="G51" i="18"/>
  <c r="G50" i="18"/>
  <c r="G49" i="18"/>
  <c r="F47" i="18"/>
  <c r="E47" i="18"/>
  <c r="G46" i="18"/>
  <c r="G45" i="18"/>
  <c r="G44" i="18"/>
  <c r="G43" i="18"/>
  <c r="G42" i="18"/>
  <c r="G41" i="18"/>
  <c r="G40" i="18"/>
  <c r="F39" i="18"/>
  <c r="E39" i="18"/>
  <c r="G38" i="18"/>
  <c r="G37" i="18"/>
  <c r="G36" i="18"/>
  <c r="G35" i="18"/>
  <c r="G34" i="18"/>
  <c r="G33" i="18"/>
  <c r="G32" i="18"/>
  <c r="G30" i="18"/>
  <c r="G29" i="18"/>
  <c r="G28" i="18"/>
  <c r="G27" i="18"/>
  <c r="G26" i="18"/>
  <c r="F25" i="18"/>
  <c r="E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F10" i="18"/>
  <c r="E10" i="18"/>
  <c r="G9" i="18"/>
  <c r="G8" i="18"/>
  <c r="G7" i="18"/>
  <c r="G6" i="18"/>
  <c r="G5" i="18"/>
  <c r="G4" i="18"/>
  <c r="G3" i="18"/>
  <c r="G56" i="18" l="1"/>
  <c r="G25" i="18"/>
  <c r="G10" i="18"/>
  <c r="G39" i="18"/>
  <c r="G64" i="18"/>
  <c r="G47" i="18"/>
</calcChain>
</file>

<file path=xl/sharedStrings.xml><?xml version="1.0" encoding="utf-8"?>
<sst xmlns="http://schemas.openxmlformats.org/spreadsheetml/2006/main" count="272" uniqueCount="111">
  <si>
    <r>
      <t xml:space="preserve">Absolvent bakalářského studijního programu </t>
    </r>
    <r>
      <rPr>
        <b/>
        <i/>
        <sz val="11"/>
        <color rgb="FF000000"/>
        <rFont val="Calibri"/>
        <family val="2"/>
        <charset val="238"/>
        <scheme val="minor"/>
      </rPr>
      <t>Stavební inženýrství</t>
    </r>
    <r>
      <rPr>
        <sz val="11"/>
        <color rgb="FF000000"/>
        <rFont val="Calibri"/>
        <family val="2"/>
        <charset val="238"/>
        <scheme val="minor"/>
      </rPr>
      <t xml:space="preserve"> je připraven zastávat technické, koordinační a asistenční pozice ve stavební praxi. Studium poskytuje široké a mezioborově ukotvené znalosti v oblasti navrhování, přípravy, realizace, hodnocení a provozování nových i existujících staveb, ale také odstraňování staveb. Důraz je kladen na propojení teorie s praktickými dovednostmi, osvojení digitálních nástrojů a orientaci v současných trendech oboru Stavebnictví. Zároveň absolvent získává pevný odborný základ pro další studium v navazujících magisterských programech.</t>
    </r>
  </si>
  <si>
    <t>Absolvent ovládá:</t>
  </si>
  <si>
    <t>- zásady navrhování a hodnocení pozemních, inženýrských, dopravních a vodohospodářských staveb,</t>
  </si>
  <si>
    <t>- obecné principy statiky, stavební mechaniky, hydrauliky, stavební fyziky a chemie stavebních látek,</t>
  </si>
  <si>
    <t>- přehled o vlastnostech, použití a environmentálních dopadech stavebních materiálů,</t>
  </si>
  <si>
    <t>- tvorbu vnitřního prostředí staveb a úspory energií a ochranu životního prostředí,</t>
  </si>
  <si>
    <t>- stavební technologie, základy geotechniky a geodetických metod,</t>
  </si>
  <si>
    <t>- zásady bezpečnosti a ochrany zdraví při práci na stavbě,</t>
  </si>
  <si>
    <t>- orientaci v legislativě a předpisech stavební činnosti,</t>
  </si>
  <si>
    <t>- principy ekonomiky a projektového řízení staveb.</t>
  </si>
  <si>
    <t>Absolvent je schopen:</t>
  </si>
  <si>
    <t>- spolupracovat na návrhu a zpracování dílčích částí stavební dokumentace na základě zvolené specializace,</t>
  </si>
  <si>
    <t>- identifikovat, analyzovat a řešit běžné technické a ekonomické problémy v projektové i realizační, revitalizační a udržovací fázi,</t>
  </si>
  <si>
    <t>- používat digitální nástroje pro návrh i koordinaci projektů,</t>
  </si>
  <si>
    <t>- asistovat při vedení stavby, technickém dozoru a kontrole kvality,</t>
  </si>
  <si>
    <t>- podílet se na územním plánování a vyhodnocování vlivů staveb na životní prostředí, výrobě a využití stavebních materiálů,</t>
  </si>
  <si>
    <t>- efektivně komunikovat v týmu, a to i v mezioborovém prostředí.</t>
  </si>
  <si>
    <t>Možnosti uplatnění (podle specializace):</t>
  </si>
  <si>
    <t xml:space="preserve">Získané znalosti a dovednosti jsou obecnějšího charakteru, avšak dostatečně hluboké pro nástupní technické a odborné pozice v rámci své specializace, jako jsou: </t>
  </si>
  <si>
    <t>- koordinátor bezpečnosti a ochrany zdraví při práci na staveništi při přípravě a realizaci staveb a při jejich provozu, včetně údržby staveb,</t>
  </si>
  <si>
    <t>- asistent projektanta,</t>
  </si>
  <si>
    <t>- asistent stavbyvedoucího,</t>
  </si>
  <si>
    <t>- asistent technického dozoru,</t>
  </si>
  <si>
    <t>- technolog výroby stavebních materiálů a technolog staveb,</t>
  </si>
  <si>
    <t>- vodohospodář,</t>
  </si>
  <si>
    <t>- mostmistr,</t>
  </si>
  <si>
    <t>- traťmistr,</t>
  </si>
  <si>
    <t>- rozpočtář,</t>
  </si>
  <si>
    <t>- projektový manažer,</t>
  </si>
  <si>
    <t>- osoba odborně způsobilá pro přípravu staveb</t>
  </si>
  <si>
    <t>- zaměstnanec veřejné správy.</t>
  </si>
  <si>
    <t>Absolvent je připraven profesně růst, získávat odborné zkušenosti a pokračovat v navazujícím magisterském studiu. Po složení autorizačních zkoušek může být také autorizovaný technik vybraných oborů dle autorizačního zákona.</t>
  </si>
  <si>
    <t>Další klíčové kompetence absolventa:</t>
  </si>
  <si>
    <r>
      <t>Samostatnost</t>
    </r>
    <r>
      <rPr>
        <sz val="11"/>
        <color rgb="FF000000"/>
        <rFont val="Calibri"/>
        <family val="2"/>
        <charset val="238"/>
        <scheme val="minor"/>
      </rPr>
      <t> při řešení odborných úkolů odpovídajících stupni bakalářského vzdělání.</t>
    </r>
  </si>
  <si>
    <r>
      <t>Schopnost týmové spolupráce</t>
    </r>
    <r>
      <rPr>
        <sz val="11"/>
        <color rgb="FF000000"/>
        <rFont val="Calibri"/>
        <family val="2"/>
        <charset val="238"/>
        <scheme val="minor"/>
      </rPr>
      <t> a aktivní zapojení do kolektivního řešení technických úloh.</t>
    </r>
  </si>
  <si>
    <r>
      <t>Základy digitální gramotnosti</t>
    </r>
    <r>
      <rPr>
        <sz val="11"/>
        <color rgb="FF000000"/>
        <rFont val="Calibri"/>
        <family val="2"/>
        <charset val="238"/>
        <scheme val="minor"/>
      </rPr>
      <t> v oblasti navrhování a hodnocení, ekonomických kalkulací, projektového řízení a technické komunikace.</t>
    </r>
  </si>
  <si>
    <r>
      <t>Environmentální odpovědnost</t>
    </r>
    <r>
      <rPr>
        <sz val="11"/>
        <color rgb="FF000000"/>
        <rFont val="Calibri"/>
        <family val="2"/>
        <charset val="238"/>
        <scheme val="minor"/>
      </rPr>
      <t>, orientace v principech udržitelného rozvoje a schopnost navrhovat technická řešení s ohledem na ekologické aspekty výstavby.</t>
    </r>
  </si>
  <si>
    <r>
      <t>Komunikační dovednosti</t>
    </r>
    <r>
      <rPr>
        <sz val="11"/>
        <color rgb="FF000000"/>
        <rFont val="Calibri"/>
        <family val="2"/>
        <charset val="238"/>
        <scheme val="minor"/>
      </rPr>
      <t>, včetně základní odborné komunikace v anglickém jazyce.</t>
    </r>
  </si>
  <si>
    <t>1. ročník</t>
  </si>
  <si>
    <t>Roč.</t>
  </si>
  <si>
    <t>Sem</t>
  </si>
  <si>
    <t>Předmět</t>
  </si>
  <si>
    <t>Pov.</t>
  </si>
  <si>
    <t>Př</t>
  </si>
  <si>
    <t>Cv</t>
  </si>
  <si>
    <t>S</t>
  </si>
  <si>
    <t>Ukon</t>
  </si>
  <si>
    <t>ZS</t>
  </si>
  <si>
    <t>Mathematics 1</t>
  </si>
  <si>
    <t>Compulsory</t>
  </si>
  <si>
    <t>Zá, Zk</t>
  </si>
  <si>
    <t>Physics</t>
  </si>
  <si>
    <t>Chemistry</t>
  </si>
  <si>
    <t>Informatics and Digitalization</t>
  </si>
  <si>
    <t>Zá</t>
  </si>
  <si>
    <t>Geology</t>
  </si>
  <si>
    <t>Construction project economics and management</t>
  </si>
  <si>
    <t>Construction materials</t>
  </si>
  <si>
    <t>7×Zá, 5×Zk</t>
  </si>
  <si>
    <t>CAD in Civil Engineering</t>
  </si>
  <si>
    <t>Optional</t>
  </si>
  <si>
    <t>MS Office (Excel, Word, PowerPoint)</t>
  </si>
  <si>
    <t>Mathematics Practise 1</t>
  </si>
  <si>
    <t>Building physics practise</t>
  </si>
  <si>
    <t>Fundamentals of Chemistry for Technical Universities</t>
  </si>
  <si>
    <t>English (optional courses)</t>
  </si>
  <si>
    <t>Physical Education</t>
  </si>
  <si>
    <t>LS</t>
  </si>
  <si>
    <t>Geometric Modelling</t>
  </si>
  <si>
    <t>Mathematics 2</t>
  </si>
  <si>
    <t>Structural Mechanics 1</t>
  </si>
  <si>
    <t>BIM – A</t>
  </si>
  <si>
    <t>Building Engineering</t>
  </si>
  <si>
    <t>Hydraulics and Hydrology</t>
  </si>
  <si>
    <t>Transportation Engineering and Building Structures</t>
  </si>
  <si>
    <t>Mathematics Practise 2</t>
  </si>
  <si>
    <t>Fundamentals of Geometric Modelling</t>
  </si>
  <si>
    <t>Sustainable construction</t>
  </si>
  <si>
    <t>2. ročník</t>
  </si>
  <si>
    <t>Elasticity and Plasticity 1</t>
  </si>
  <si>
    <t>Water Management Structures</t>
  </si>
  <si>
    <t>Building Design 2</t>
  </si>
  <si>
    <t>Construction Law</t>
  </si>
  <si>
    <t>Building Services and Technologies</t>
  </si>
  <si>
    <t>Thermal Engineering in Construction</t>
  </si>
  <si>
    <t>Structural Mechanics 2</t>
  </si>
  <si>
    <t>Concrete Structures 1</t>
  </si>
  <si>
    <t>Metal Structures 1</t>
  </si>
  <si>
    <t>Soil Mechanics</t>
  </si>
  <si>
    <t>Construction Testing and Diagnostics</t>
  </si>
  <si>
    <t>Intermediate Level English Exam</t>
  </si>
  <si>
    <t>Zk</t>
  </si>
  <si>
    <t>Building Design 3</t>
  </si>
  <si>
    <t>Building Services 1</t>
  </si>
  <si>
    <t>3. ročník</t>
  </si>
  <si>
    <t>Digitalization in Construction</t>
  </si>
  <si>
    <t>Concrete Structures 2</t>
  </si>
  <si>
    <t>Timber Structures</t>
  </si>
  <si>
    <t>Project</t>
  </si>
  <si>
    <t>Construction Project Budgeting</t>
  </si>
  <si>
    <t>Construction Process Technologies</t>
  </si>
  <si>
    <t>Building Services in Residential Buildings</t>
  </si>
  <si>
    <t>Bachelor's Thesis – Specialized Seminary</t>
  </si>
  <si>
    <t>Specialized Project (to the Bachelor's Thesis)</t>
  </si>
  <si>
    <t>Geodesy in Civil Engineering</t>
  </si>
  <si>
    <t>Acoustics and Daylighting</t>
  </si>
  <si>
    <t>Fire Safety in Buildings</t>
  </si>
  <si>
    <t>Building Renovation/Construction Planning and Execution</t>
  </si>
  <si>
    <t>Computer Aided Building Physics</t>
  </si>
  <si>
    <t>()</t>
  </si>
  <si>
    <t>6×Zá, 3×Zk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</si>
</sst>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rgb="FF0070C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29">
    <xf numFmtId="0" fontId="0" fillId="0" borderId="0" xfId="0"/>
    <xf numFmtId="0" fontId="0" fillId="0" borderId="22" xfId="0" applyBorder="1"/>
    <xf numFmtId="0" fontId="0" fillId="0" borderId="23" xfId="0" applyBorder="1"/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1" fontId="0" fillId="0" borderId="23" xfId="0" applyNumberFormat="1" applyBorder="1"/>
    <xf numFmtId="1" fontId="3" fillId="0" borderId="23" xfId="0" applyNumberFormat="1" applyFont="1" applyBorder="1"/>
    <xf numFmtId="0" fontId="0" fillId="0" borderId="28" xfId="0" applyBorder="1" applyAlignment="1">
      <alignment vertical="center"/>
    </xf>
    <xf numFmtId="0" fontId="11" fillId="0" borderId="28" xfId="0" applyFont="1" applyBorder="1" applyAlignment="1">
      <alignment vertical="center"/>
    </xf>
    <xf numFmtId="1" fontId="0" fillId="0" borderId="28" xfId="0" applyNumberFormat="1" applyBorder="1"/>
    <xf numFmtId="1" fontId="3" fillId="0" borderId="28" xfId="0" applyNumberFormat="1" applyFont="1" applyBorder="1"/>
    <xf numFmtId="0" fontId="3" fillId="0" borderId="30" xfId="0" applyFont="1" applyBorder="1"/>
    <xf numFmtId="1" fontId="0" fillId="0" borderId="0" xfId="0" applyNumberFormat="1"/>
    <xf numFmtId="0" fontId="0" fillId="0" borderId="0" xfId="0" applyAlignment="1">
      <alignment wrapText="1"/>
    </xf>
    <xf numFmtId="0" fontId="8" fillId="0" borderId="1" xfId="0" applyFont="1" applyBorder="1"/>
    <xf numFmtId="0" fontId="0" fillId="0" borderId="4" xfId="0" applyBorder="1"/>
    <xf numFmtId="0" fontId="0" fillId="0" borderId="1" xfId="0" applyBorder="1"/>
    <xf numFmtId="0" fontId="8" fillId="0" borderId="4" xfId="0" applyFont="1" applyBorder="1" applyAlignment="1">
      <alignment horizontal="right"/>
    </xf>
    <xf numFmtId="0" fontId="13" fillId="0" borderId="24" xfId="0" applyFont="1" applyBorder="1"/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4" fillId="0" borderId="0" xfId="0" quotePrefix="1" applyFont="1" applyAlignment="1">
      <alignment horizontal="justify"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8" fillId="0" borderId="10" xfId="0" applyFont="1" applyBorder="1" applyAlignment="1">
      <alignment vertical="center"/>
    </xf>
    <xf numFmtId="1" fontId="8" fillId="0" borderId="1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1" fontId="0" fillId="0" borderId="9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32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1" fontId="0" fillId="0" borderId="15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" xfId="0" applyBorder="1"/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2" xfId="0" applyBorder="1"/>
    <xf numFmtId="0" fontId="8" fillId="0" borderId="4" xfId="0" applyFont="1" applyBorder="1" applyAlignment="1">
      <alignment vertical="center"/>
    </xf>
    <xf numFmtId="0" fontId="8" fillId="0" borderId="31" xfId="0" applyFont="1" applyBorder="1" applyAlignment="1">
      <alignment horizontal="right"/>
    </xf>
    <xf numFmtId="0" fontId="8" fillId="0" borderId="32" xfId="0" applyFont="1" applyBorder="1"/>
    <xf numFmtId="0" fontId="0" fillId="0" borderId="11" xfId="0" applyBorder="1"/>
    <xf numFmtId="0" fontId="0" fillId="0" borderId="9" xfId="0" applyBorder="1"/>
    <xf numFmtId="0" fontId="8" fillId="0" borderId="2" xfId="0" applyFont="1" applyBorder="1"/>
    <xf numFmtId="0" fontId="8" fillId="0" borderId="3" xfId="0" applyFont="1" applyBorder="1"/>
    <xf numFmtId="0" fontId="0" fillId="0" borderId="27" xfId="0" applyBorder="1"/>
    <xf numFmtId="0" fontId="0" fillId="0" borderId="28" xfId="0" applyBorder="1"/>
    <xf numFmtId="1" fontId="0" fillId="0" borderId="3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3" xfId="0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0" fillId="0" borderId="5" xfId="0" applyBorder="1"/>
    <xf numFmtId="1" fontId="8" fillId="0" borderId="3" xfId="0" applyNumberFormat="1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5" xfId="0" applyFont="1" applyBorder="1"/>
    <xf numFmtId="0" fontId="7" fillId="0" borderId="9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/>
    <xf numFmtId="0" fontId="12" fillId="0" borderId="3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2" fillId="0" borderId="9" xfId="0" quotePrefix="1" applyFont="1" applyBorder="1" applyAlignment="1">
      <alignment vertical="center"/>
    </xf>
    <xf numFmtId="0" fontId="12" fillId="0" borderId="1" xfId="0" quotePrefix="1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1" xfId="0" applyFont="1" applyBorder="1"/>
    <xf numFmtId="0" fontId="7" fillId="0" borderId="9" xfId="0" applyFont="1" applyBorder="1"/>
    <xf numFmtId="0" fontId="12" fillId="0" borderId="3" xfId="0" applyFont="1" applyBorder="1" applyAlignment="1">
      <alignment vertical="center"/>
    </xf>
    <xf numFmtId="0" fontId="12" fillId="0" borderId="3" xfId="0" applyFont="1" applyBorder="1"/>
    <xf numFmtId="0" fontId="8" fillId="0" borderId="32" xfId="0" applyFont="1" applyBorder="1" applyAlignment="1">
      <alignment wrapText="1"/>
    </xf>
    <xf numFmtId="0" fontId="8" fillId="0" borderId="4" xfId="0" applyFont="1" applyBorder="1"/>
    <xf numFmtId="0" fontId="12" fillId="0" borderId="1" xfId="0" applyFon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9" fillId="0" borderId="1" xfId="0" applyFont="1" applyBorder="1"/>
    <xf numFmtId="0" fontId="9" fillId="0" borderId="32" xfId="0" applyFont="1" applyBorder="1"/>
    <xf numFmtId="0" fontId="3" fillId="0" borderId="23" xfId="0" applyFont="1" applyBorder="1"/>
    <xf numFmtId="0" fontId="6" fillId="0" borderId="1" xfId="0" applyFont="1" applyBorder="1"/>
    <xf numFmtId="0" fontId="6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9" xfId="0" quotePrefix="1" applyFont="1" applyBorder="1" applyAlignment="1">
      <alignment vertical="center"/>
    </xf>
    <xf numFmtId="0" fontId="17" fillId="0" borderId="1" xfId="0" quotePrefix="1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1" fillId="0" borderId="1" xfId="0" applyFont="1" applyBorder="1"/>
    <xf numFmtId="0" fontId="1" fillId="0" borderId="32" xfId="0" applyFont="1" applyBorder="1"/>
    <xf numFmtId="0" fontId="1" fillId="0" borderId="9" xfId="0" applyFont="1" applyBorder="1"/>
    <xf numFmtId="0" fontId="17" fillId="0" borderId="1" xfId="0" applyFont="1" applyBorder="1"/>
    <xf numFmtId="0" fontId="13" fillId="0" borderId="3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30" xfId="0" applyFont="1" applyBorder="1"/>
    <xf numFmtId="0" fontId="13" fillId="0" borderId="1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9" xfId="0" applyFont="1" applyBorder="1" applyAlignment="1">
      <alignment horizontal="center"/>
    </xf>
  </cellXfs>
  <cellStyles count="6">
    <cellStyle name="Hypertextový odkaz 2" xfId="3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Procenta 2" xfId="2" xr:uid="{00000000-0005-0000-0000-000004000000}"/>
    <cellStyle name="Procenta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8"/>
  <sheetViews>
    <sheetView tabSelected="1" zoomScaleNormal="100" workbookViewId="0"/>
  </sheetViews>
  <sheetFormatPr defaultRowHeight="15"/>
  <cols>
    <col min="1" max="1" width="87.140625" customWidth="1"/>
    <col min="2" max="2" width="5.42578125" customWidth="1"/>
  </cols>
  <sheetData>
    <row r="1" spans="1:1" ht="105">
      <c r="A1" s="24" t="s">
        <v>0</v>
      </c>
    </row>
    <row r="2" spans="1:1">
      <c r="A2" s="25" t="s">
        <v>1</v>
      </c>
    </row>
    <row r="3" spans="1:1" ht="15" customHeight="1">
      <c r="A3" s="26" t="s">
        <v>2</v>
      </c>
    </row>
    <row r="4" spans="1:1" ht="15" customHeight="1">
      <c r="A4" s="26" t="s">
        <v>3</v>
      </c>
    </row>
    <row r="5" spans="1:1">
      <c r="A5" s="26" t="s">
        <v>4</v>
      </c>
    </row>
    <row r="6" spans="1:1">
      <c r="A6" s="26" t="s">
        <v>5</v>
      </c>
    </row>
    <row r="7" spans="1:1">
      <c r="A7" s="26" t="s">
        <v>6</v>
      </c>
    </row>
    <row r="8" spans="1:1">
      <c r="A8" s="26" t="s">
        <v>7</v>
      </c>
    </row>
    <row r="9" spans="1:1">
      <c r="A9" s="26" t="s">
        <v>8</v>
      </c>
    </row>
    <row r="10" spans="1:1">
      <c r="A10" s="26" t="s">
        <v>9</v>
      </c>
    </row>
    <row r="11" spans="1:1">
      <c r="A11" s="25" t="s">
        <v>10</v>
      </c>
    </row>
    <row r="12" spans="1:1" ht="30">
      <c r="A12" s="26" t="s">
        <v>11</v>
      </c>
    </row>
    <row r="13" spans="1:1" ht="30">
      <c r="A13" s="26" t="s">
        <v>12</v>
      </c>
    </row>
    <row r="14" spans="1:1">
      <c r="A14" s="26" t="s">
        <v>13</v>
      </c>
    </row>
    <row r="15" spans="1:1">
      <c r="A15" s="26" t="s">
        <v>14</v>
      </c>
    </row>
    <row r="16" spans="1:1" ht="30">
      <c r="A16" s="26" t="s">
        <v>15</v>
      </c>
    </row>
    <row r="17" spans="1:1">
      <c r="A17" s="26" t="s">
        <v>16</v>
      </c>
    </row>
    <row r="18" spans="1:1">
      <c r="A18" s="25" t="s">
        <v>17</v>
      </c>
    </row>
    <row r="19" spans="1:1" ht="30">
      <c r="A19" s="24" t="s">
        <v>18</v>
      </c>
    </row>
    <row r="20" spans="1:1" ht="30">
      <c r="A20" s="26" t="s">
        <v>19</v>
      </c>
    </row>
    <row r="21" spans="1:1">
      <c r="A21" s="26" t="s">
        <v>20</v>
      </c>
    </row>
    <row r="22" spans="1:1">
      <c r="A22" s="26" t="s">
        <v>21</v>
      </c>
    </row>
    <row r="23" spans="1:1">
      <c r="A23" s="26" t="s">
        <v>22</v>
      </c>
    </row>
    <row r="24" spans="1:1">
      <c r="A24" s="26" t="s">
        <v>23</v>
      </c>
    </row>
    <row r="25" spans="1:1">
      <c r="A25" s="26" t="s">
        <v>24</v>
      </c>
    </row>
    <row r="26" spans="1:1">
      <c r="A26" s="26" t="s">
        <v>25</v>
      </c>
    </row>
    <row r="27" spans="1:1">
      <c r="A27" s="26" t="s">
        <v>26</v>
      </c>
    </row>
    <row r="28" spans="1:1">
      <c r="A28" s="26" t="s">
        <v>27</v>
      </c>
    </row>
    <row r="29" spans="1:1">
      <c r="A29" s="26" t="s">
        <v>28</v>
      </c>
    </row>
    <row r="30" spans="1:1">
      <c r="A30" s="26" t="s">
        <v>29</v>
      </c>
    </row>
    <row r="31" spans="1:1">
      <c r="A31" s="26" t="s">
        <v>30</v>
      </c>
    </row>
    <row r="32" spans="1:1" ht="45">
      <c r="A32" s="24" t="s">
        <v>31</v>
      </c>
    </row>
    <row r="33" spans="1:1">
      <c r="A33" s="25" t="s">
        <v>32</v>
      </c>
    </row>
    <row r="34" spans="1:1">
      <c r="A34" s="25" t="s">
        <v>33</v>
      </c>
    </row>
    <row r="35" spans="1:1">
      <c r="A35" s="25" t="s">
        <v>34</v>
      </c>
    </row>
    <row r="36" spans="1:1" ht="30">
      <c r="A36" s="25" t="s">
        <v>35</v>
      </c>
    </row>
    <row r="37" spans="1:1" ht="30">
      <c r="A37" s="25" t="s">
        <v>36</v>
      </c>
    </row>
    <row r="38" spans="1:1">
      <c r="A38" s="25" t="s">
        <v>37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4"/>
  <sheetViews>
    <sheetView zoomScaleNormal="100" workbookViewId="0">
      <selection sqref="A1:H1"/>
    </sheetView>
  </sheetViews>
  <sheetFormatPr defaultColWidth="8.7109375" defaultRowHeight="15"/>
  <cols>
    <col min="1" max="1" width="4.7109375" bestFit="1" customWidth="1"/>
    <col min="2" max="2" width="4.85546875" bestFit="1" customWidth="1"/>
    <col min="3" max="3" width="53.28515625" bestFit="1" customWidth="1"/>
    <col min="4" max="4" width="11.5703125" bestFit="1" customWidth="1"/>
    <col min="5" max="5" width="3" bestFit="1" customWidth="1"/>
    <col min="6" max="6" width="3.140625" bestFit="1" customWidth="1"/>
    <col min="7" max="7" width="3" bestFit="1" customWidth="1"/>
    <col min="8" max="8" width="10" bestFit="1" customWidth="1"/>
    <col min="10" max="10" width="44.140625" customWidth="1"/>
  </cols>
  <sheetData>
    <row r="1" spans="1:8" ht="15.75" thickBot="1">
      <c r="A1" s="120" t="s">
        <v>38</v>
      </c>
      <c r="B1" s="121"/>
      <c r="C1" s="121"/>
      <c r="D1" s="121"/>
      <c r="E1" s="121"/>
      <c r="F1" s="121"/>
      <c r="G1" s="121"/>
      <c r="H1" s="122"/>
    </row>
    <row r="2" spans="1:8" ht="15.75" thickBot="1">
      <c r="A2" s="3" t="s">
        <v>39</v>
      </c>
      <c r="B2" s="4" t="s">
        <v>40</v>
      </c>
      <c r="C2" s="4" t="s">
        <v>41</v>
      </c>
      <c r="D2" s="4" t="s">
        <v>42</v>
      </c>
      <c r="E2" s="4" t="s">
        <v>43</v>
      </c>
      <c r="F2" s="4" t="s">
        <v>44</v>
      </c>
      <c r="G2" s="4" t="s">
        <v>45</v>
      </c>
      <c r="H2" s="5" t="s">
        <v>46</v>
      </c>
    </row>
    <row r="3" spans="1:8" ht="15.75" thickTop="1">
      <c r="A3" s="27">
        <v>1</v>
      </c>
      <c r="B3" s="28" t="s">
        <v>47</v>
      </c>
      <c r="C3" s="78" t="s">
        <v>48</v>
      </c>
      <c r="D3" s="28" t="s">
        <v>49</v>
      </c>
      <c r="E3" s="37">
        <v>2</v>
      </c>
      <c r="F3" s="37">
        <v>3</v>
      </c>
      <c r="G3" s="37">
        <f t="shared" ref="G3" si="0">E3+F3</f>
        <v>5</v>
      </c>
      <c r="H3" s="33" t="s">
        <v>50</v>
      </c>
    </row>
    <row r="4" spans="1:8">
      <c r="A4" s="29">
        <v>1</v>
      </c>
      <c r="B4" s="30" t="s">
        <v>47</v>
      </c>
      <c r="C4" s="79" t="s">
        <v>51</v>
      </c>
      <c r="D4" s="30" t="s">
        <v>49</v>
      </c>
      <c r="E4" s="38">
        <v>2</v>
      </c>
      <c r="F4" s="34">
        <v>2</v>
      </c>
      <c r="G4" s="34">
        <f>E4+F4</f>
        <v>4</v>
      </c>
      <c r="H4" s="35" t="s">
        <v>50</v>
      </c>
    </row>
    <row r="5" spans="1:8">
      <c r="A5" s="20">
        <v>1</v>
      </c>
      <c r="B5" s="21" t="s">
        <v>47</v>
      </c>
      <c r="C5" s="79" t="s">
        <v>52</v>
      </c>
      <c r="D5" s="30" t="s">
        <v>49</v>
      </c>
      <c r="E5" s="38">
        <v>2</v>
      </c>
      <c r="F5" s="38">
        <v>1</v>
      </c>
      <c r="G5" s="38">
        <f>E5+F5</f>
        <v>3</v>
      </c>
      <c r="H5" s="35" t="s">
        <v>50</v>
      </c>
    </row>
    <row r="6" spans="1:8">
      <c r="A6" s="29">
        <v>1</v>
      </c>
      <c r="B6" s="30" t="s">
        <v>47</v>
      </c>
      <c r="C6" s="79" t="s">
        <v>53</v>
      </c>
      <c r="D6" s="30" t="s">
        <v>49</v>
      </c>
      <c r="E6" s="38">
        <v>0</v>
      </c>
      <c r="F6" s="38">
        <v>2</v>
      </c>
      <c r="G6" s="38">
        <f>E6+F6</f>
        <v>2</v>
      </c>
      <c r="H6" s="35" t="s">
        <v>54</v>
      </c>
    </row>
    <row r="7" spans="1:8" ht="14.25" customHeight="1">
      <c r="A7" s="29">
        <v>1</v>
      </c>
      <c r="B7" s="30" t="s">
        <v>47</v>
      </c>
      <c r="C7" s="79" t="s">
        <v>55</v>
      </c>
      <c r="D7" s="30" t="s">
        <v>49</v>
      </c>
      <c r="E7" s="38">
        <v>1</v>
      </c>
      <c r="F7" s="38">
        <v>1</v>
      </c>
      <c r="G7" s="38">
        <f t="shared" ref="G7" si="1">E7+F7</f>
        <v>2</v>
      </c>
      <c r="H7" s="35" t="s">
        <v>54</v>
      </c>
    </row>
    <row r="8" spans="1:8">
      <c r="A8" s="22">
        <v>1</v>
      </c>
      <c r="B8" s="19" t="s">
        <v>47</v>
      </c>
      <c r="C8" s="80" t="s">
        <v>56</v>
      </c>
      <c r="D8" s="30" t="s">
        <v>49</v>
      </c>
      <c r="E8" s="19">
        <v>2</v>
      </c>
      <c r="F8" s="19">
        <v>2</v>
      </c>
      <c r="G8" s="19">
        <f>E8+F8</f>
        <v>4</v>
      </c>
      <c r="H8" s="35" t="s">
        <v>50</v>
      </c>
    </row>
    <row r="9" spans="1:8" ht="15.75" thickBot="1">
      <c r="A9" s="31">
        <v>1</v>
      </c>
      <c r="B9" s="32" t="s">
        <v>47</v>
      </c>
      <c r="C9" s="81" t="s">
        <v>57</v>
      </c>
      <c r="D9" s="32" t="s">
        <v>49</v>
      </c>
      <c r="E9" s="39">
        <v>2</v>
      </c>
      <c r="F9" s="39">
        <v>2</v>
      </c>
      <c r="G9" s="39">
        <f>E9+F9</f>
        <v>4</v>
      </c>
      <c r="H9" s="36" t="s">
        <v>50</v>
      </c>
    </row>
    <row r="10" spans="1:8" ht="16.5" thickTop="1" thickBot="1">
      <c r="A10" s="1"/>
      <c r="B10" s="2"/>
      <c r="C10" s="2"/>
      <c r="D10" s="2"/>
      <c r="E10" s="10">
        <f>SUM(E3:E9)</f>
        <v>11</v>
      </c>
      <c r="F10" s="10">
        <f>SUM(F3:F9)</f>
        <v>13</v>
      </c>
      <c r="G10" s="11">
        <f>SUM(G3:G9)</f>
        <v>24</v>
      </c>
      <c r="H10" s="23" t="s">
        <v>58</v>
      </c>
    </row>
    <row r="11" spans="1:8">
      <c r="A11" s="27">
        <v>1</v>
      </c>
      <c r="B11" s="28" t="s">
        <v>47</v>
      </c>
      <c r="C11" s="6" t="s">
        <v>59</v>
      </c>
      <c r="D11" s="28" t="s">
        <v>60</v>
      </c>
      <c r="E11" s="37">
        <v>0</v>
      </c>
      <c r="F11" s="37">
        <v>2</v>
      </c>
      <c r="G11" s="37">
        <f t="shared" ref="G11:G12" si="2">E11+F11</f>
        <v>2</v>
      </c>
      <c r="H11" s="42" t="s">
        <v>54</v>
      </c>
    </row>
    <row r="12" spans="1:8">
      <c r="A12" s="29">
        <v>1</v>
      </c>
      <c r="B12" s="30" t="s">
        <v>47</v>
      </c>
      <c r="C12" s="7" t="s">
        <v>61</v>
      </c>
      <c r="D12" s="30" t="s">
        <v>60</v>
      </c>
      <c r="E12" s="38">
        <v>2</v>
      </c>
      <c r="F12" s="38">
        <v>0</v>
      </c>
      <c r="G12" s="38">
        <f t="shared" si="2"/>
        <v>2</v>
      </c>
      <c r="H12" s="43" t="s">
        <v>54</v>
      </c>
    </row>
    <row r="13" spans="1:8">
      <c r="A13" s="29">
        <v>1</v>
      </c>
      <c r="B13" s="30" t="s">
        <v>47</v>
      </c>
      <c r="C13" s="7" t="s">
        <v>62</v>
      </c>
      <c r="D13" s="30" t="s">
        <v>60</v>
      </c>
      <c r="E13" s="38">
        <v>2</v>
      </c>
      <c r="F13" s="38">
        <v>0</v>
      </c>
      <c r="G13" s="38">
        <f>E13+F13</f>
        <v>2</v>
      </c>
      <c r="H13" s="43" t="s">
        <v>54</v>
      </c>
    </row>
    <row r="14" spans="1:8">
      <c r="A14" s="29">
        <v>1</v>
      </c>
      <c r="B14" s="30" t="s">
        <v>47</v>
      </c>
      <c r="C14" s="7" t="s">
        <v>63</v>
      </c>
      <c r="D14" s="30" t="s">
        <v>60</v>
      </c>
      <c r="E14" s="38">
        <v>2</v>
      </c>
      <c r="F14" s="38">
        <v>0</v>
      </c>
      <c r="G14" s="38">
        <f>E14+F14</f>
        <v>2</v>
      </c>
      <c r="H14" s="43" t="s">
        <v>54</v>
      </c>
    </row>
    <row r="15" spans="1:8">
      <c r="A15" s="29">
        <v>1</v>
      </c>
      <c r="B15" s="30" t="s">
        <v>47</v>
      </c>
      <c r="C15" s="7" t="s">
        <v>64</v>
      </c>
      <c r="D15" s="30" t="s">
        <v>60</v>
      </c>
      <c r="E15" s="38">
        <v>2</v>
      </c>
      <c r="F15" s="38">
        <v>0</v>
      </c>
      <c r="G15" s="38">
        <f>E15+F15</f>
        <v>2</v>
      </c>
      <c r="H15" s="43" t="s">
        <v>54</v>
      </c>
    </row>
    <row r="16" spans="1:8">
      <c r="A16" s="29">
        <v>1</v>
      </c>
      <c r="B16" s="30" t="s">
        <v>47</v>
      </c>
      <c r="C16" s="101" t="s">
        <v>65</v>
      </c>
      <c r="D16" s="30" t="s">
        <v>60</v>
      </c>
      <c r="E16" s="38">
        <v>0</v>
      </c>
      <c r="F16" s="38">
        <v>2</v>
      </c>
      <c r="G16" s="38">
        <f>E16+F16</f>
        <v>2</v>
      </c>
      <c r="H16" s="43" t="s">
        <v>54</v>
      </c>
    </row>
    <row r="17" spans="1:8" ht="15.75" thickBot="1">
      <c r="A17" s="40">
        <v>1</v>
      </c>
      <c r="B17" s="41" t="s">
        <v>47</v>
      </c>
      <c r="C17" s="8" t="s">
        <v>66</v>
      </c>
      <c r="D17" s="30" t="s">
        <v>60</v>
      </c>
      <c r="E17" s="44">
        <v>0</v>
      </c>
      <c r="F17" s="44">
        <v>1</v>
      </c>
      <c r="G17" s="44">
        <f>E17+F17</f>
        <v>1</v>
      </c>
      <c r="H17" s="45" t="s">
        <v>54</v>
      </c>
    </row>
    <row r="18" spans="1:8">
      <c r="A18" s="46">
        <v>1</v>
      </c>
      <c r="B18" s="47" t="s">
        <v>67</v>
      </c>
      <c r="C18" s="82" t="s">
        <v>68</v>
      </c>
      <c r="D18" s="102" t="s">
        <v>49</v>
      </c>
      <c r="E18" s="67">
        <v>0</v>
      </c>
      <c r="F18" s="67">
        <v>2</v>
      </c>
      <c r="G18" s="67">
        <f t="shared" ref="G18:G24" si="3">E18+F18</f>
        <v>2</v>
      </c>
      <c r="H18" s="68" t="s">
        <v>54</v>
      </c>
    </row>
    <row r="19" spans="1:8">
      <c r="A19" s="29">
        <v>1</v>
      </c>
      <c r="B19" s="30" t="s">
        <v>67</v>
      </c>
      <c r="C19" s="83" t="s">
        <v>69</v>
      </c>
      <c r="D19" s="103" t="s">
        <v>49</v>
      </c>
      <c r="E19" s="38">
        <v>2</v>
      </c>
      <c r="F19" s="38">
        <v>2</v>
      </c>
      <c r="G19" s="38">
        <f t="shared" si="3"/>
        <v>4</v>
      </c>
      <c r="H19" s="43" t="s">
        <v>50</v>
      </c>
    </row>
    <row r="20" spans="1:8">
      <c r="A20" s="29">
        <v>1</v>
      </c>
      <c r="B20" s="30" t="s">
        <v>67</v>
      </c>
      <c r="C20" s="83" t="s">
        <v>70</v>
      </c>
      <c r="D20" s="103" t="s">
        <v>49</v>
      </c>
      <c r="E20" s="38">
        <v>2</v>
      </c>
      <c r="F20" s="38">
        <v>2</v>
      </c>
      <c r="G20" s="38">
        <f t="shared" si="3"/>
        <v>4</v>
      </c>
      <c r="H20" s="43" t="s">
        <v>50</v>
      </c>
    </row>
    <row r="21" spans="1:8">
      <c r="A21" s="29">
        <v>1</v>
      </c>
      <c r="B21" s="30" t="s">
        <v>67</v>
      </c>
      <c r="C21" s="79" t="s">
        <v>71</v>
      </c>
      <c r="D21" s="104" t="s">
        <v>49</v>
      </c>
      <c r="E21" s="38">
        <v>0</v>
      </c>
      <c r="F21" s="38">
        <v>2</v>
      </c>
      <c r="G21" s="38">
        <f>E21+F21</f>
        <v>2</v>
      </c>
      <c r="H21" s="43" t="s">
        <v>54</v>
      </c>
    </row>
    <row r="22" spans="1:8">
      <c r="A22" s="49">
        <v>1</v>
      </c>
      <c r="B22" s="50" t="s">
        <v>67</v>
      </c>
      <c r="C22" s="84" t="s">
        <v>72</v>
      </c>
      <c r="D22" s="105" t="s">
        <v>49</v>
      </c>
      <c r="E22" s="37">
        <v>2</v>
      </c>
      <c r="F22" s="37">
        <v>2</v>
      </c>
      <c r="G22" s="37">
        <f>E22+F22</f>
        <v>4</v>
      </c>
      <c r="H22" s="42" t="s">
        <v>50</v>
      </c>
    </row>
    <row r="23" spans="1:8">
      <c r="A23" s="29">
        <v>1</v>
      </c>
      <c r="B23" s="30" t="s">
        <v>67</v>
      </c>
      <c r="C23" s="85" t="s">
        <v>73</v>
      </c>
      <c r="D23" s="106" t="s">
        <v>49</v>
      </c>
      <c r="E23" s="38">
        <v>2</v>
      </c>
      <c r="F23" s="38">
        <v>2</v>
      </c>
      <c r="G23" s="38">
        <f>E23+F23</f>
        <v>4</v>
      </c>
      <c r="H23" s="43" t="s">
        <v>50</v>
      </c>
    </row>
    <row r="24" spans="1:8" ht="15.75" thickBot="1">
      <c r="A24" s="31">
        <v>1</v>
      </c>
      <c r="B24" s="32" t="s">
        <v>67</v>
      </c>
      <c r="C24" s="86" t="s">
        <v>74</v>
      </c>
      <c r="D24" s="107" t="s">
        <v>49</v>
      </c>
      <c r="E24" s="39">
        <v>2</v>
      </c>
      <c r="F24" s="39">
        <v>2</v>
      </c>
      <c r="G24" s="39">
        <f t="shared" si="3"/>
        <v>4</v>
      </c>
      <c r="H24" s="69" t="s">
        <v>50</v>
      </c>
    </row>
    <row r="25" spans="1:8" ht="16.5" thickTop="1" thickBot="1">
      <c r="A25" s="51"/>
      <c r="B25" s="12"/>
      <c r="C25" s="13"/>
      <c r="D25" s="12"/>
      <c r="E25" s="14">
        <f>SUM(E18:E24)</f>
        <v>10</v>
      </c>
      <c r="F25" s="14">
        <f>SUM(F18:F24)</f>
        <v>14</v>
      </c>
      <c r="G25" s="15">
        <f>SUM(G18:G24)</f>
        <v>24</v>
      </c>
      <c r="H25" s="16" t="s">
        <v>58</v>
      </c>
    </row>
    <row r="26" spans="1:8">
      <c r="A26" s="109">
        <v>1</v>
      </c>
      <c r="B26" s="110" t="s">
        <v>67</v>
      </c>
      <c r="C26" s="108" t="s">
        <v>75</v>
      </c>
      <c r="D26" s="47" t="s">
        <v>60</v>
      </c>
      <c r="E26" s="110">
        <v>2</v>
      </c>
      <c r="F26" s="110">
        <v>0</v>
      </c>
      <c r="G26" s="110">
        <f t="shared" ref="G26:G30" si="4">E26+F26</f>
        <v>2</v>
      </c>
      <c r="H26" s="111" t="s">
        <v>54</v>
      </c>
    </row>
    <row r="27" spans="1:8">
      <c r="A27" s="53">
        <v>1</v>
      </c>
      <c r="B27" s="54" t="s">
        <v>67</v>
      </c>
      <c r="C27" s="7" t="s">
        <v>76</v>
      </c>
      <c r="D27" s="30" t="s">
        <v>60</v>
      </c>
      <c r="E27" s="54">
        <v>2</v>
      </c>
      <c r="F27" s="54">
        <v>0</v>
      </c>
      <c r="G27" s="54">
        <f t="shared" si="4"/>
        <v>2</v>
      </c>
      <c r="H27" s="70" t="s">
        <v>54</v>
      </c>
    </row>
    <row r="28" spans="1:8">
      <c r="A28" s="29">
        <v>1</v>
      </c>
      <c r="B28" s="30" t="s">
        <v>47</v>
      </c>
      <c r="C28" s="101" t="s">
        <v>77</v>
      </c>
      <c r="D28" s="30" t="s">
        <v>60</v>
      </c>
      <c r="E28" s="38">
        <v>2</v>
      </c>
      <c r="F28" s="38">
        <v>0</v>
      </c>
      <c r="G28" s="38">
        <f>E28+F28</f>
        <v>2</v>
      </c>
      <c r="H28" s="43" t="s">
        <v>54</v>
      </c>
    </row>
    <row r="29" spans="1:8">
      <c r="A29" s="53">
        <v>1</v>
      </c>
      <c r="B29" s="54" t="s">
        <v>47</v>
      </c>
      <c r="C29" s="101" t="s">
        <v>65</v>
      </c>
      <c r="D29" s="30" t="s">
        <v>60</v>
      </c>
      <c r="E29" s="54">
        <v>0</v>
      </c>
      <c r="F29" s="54">
        <v>2</v>
      </c>
      <c r="G29" s="54">
        <f t="shared" si="4"/>
        <v>2</v>
      </c>
      <c r="H29" s="70" t="s">
        <v>54</v>
      </c>
    </row>
    <row r="30" spans="1:8" ht="15.75" thickBot="1">
      <c r="A30" s="55">
        <v>1</v>
      </c>
      <c r="B30" s="56" t="s">
        <v>47</v>
      </c>
      <c r="C30" s="9" t="s">
        <v>66</v>
      </c>
      <c r="D30" s="71" t="s">
        <v>60</v>
      </c>
      <c r="E30" s="56">
        <v>0</v>
      </c>
      <c r="F30" s="56">
        <v>1</v>
      </c>
      <c r="G30" s="56">
        <f t="shared" si="4"/>
        <v>1</v>
      </c>
      <c r="H30" s="72" t="s">
        <v>54</v>
      </c>
    </row>
    <row r="31" spans="1:8" ht="15.75" thickBot="1">
      <c r="A31" s="123" t="s">
        <v>78</v>
      </c>
      <c r="B31" s="124"/>
      <c r="C31" s="124"/>
      <c r="D31" s="124"/>
      <c r="E31" s="124"/>
      <c r="F31" s="124"/>
      <c r="G31" s="124"/>
      <c r="H31" s="125"/>
    </row>
    <row r="32" spans="1:8">
      <c r="A32" s="57">
        <v>2</v>
      </c>
      <c r="B32" s="52" t="s">
        <v>47</v>
      </c>
      <c r="C32" s="82" t="s">
        <v>79</v>
      </c>
      <c r="D32" s="102" t="s">
        <v>49</v>
      </c>
      <c r="E32" s="67">
        <v>2</v>
      </c>
      <c r="F32" s="67">
        <v>2</v>
      </c>
      <c r="G32" s="67">
        <f t="shared" ref="G32" si="5">E32+F32</f>
        <v>4</v>
      </c>
      <c r="H32" s="68" t="s">
        <v>50</v>
      </c>
    </row>
    <row r="33" spans="1:10">
      <c r="A33" s="22">
        <v>2</v>
      </c>
      <c r="B33" s="19" t="s">
        <v>47</v>
      </c>
      <c r="C33" s="87" t="s">
        <v>80</v>
      </c>
      <c r="D33" s="112" t="s">
        <v>49</v>
      </c>
      <c r="E33" s="19">
        <v>2</v>
      </c>
      <c r="F33" s="19">
        <v>2</v>
      </c>
      <c r="G33" s="38">
        <f t="shared" ref="G33:G38" si="6">E33+F33</f>
        <v>4</v>
      </c>
      <c r="H33" s="43" t="s">
        <v>50</v>
      </c>
    </row>
    <row r="34" spans="1:10" ht="15.75" customHeight="1">
      <c r="A34" s="58">
        <v>2</v>
      </c>
      <c r="B34" s="48" t="s">
        <v>47</v>
      </c>
      <c r="C34" s="79" t="s">
        <v>81</v>
      </c>
      <c r="D34" s="104" t="s">
        <v>49</v>
      </c>
      <c r="E34" s="34">
        <v>2</v>
      </c>
      <c r="F34" s="34">
        <v>2</v>
      </c>
      <c r="G34" s="34">
        <f t="shared" si="6"/>
        <v>4</v>
      </c>
      <c r="H34" s="35" t="s">
        <v>50</v>
      </c>
    </row>
    <row r="35" spans="1:10">
      <c r="A35" s="22">
        <v>2</v>
      </c>
      <c r="B35" s="19" t="s">
        <v>47</v>
      </c>
      <c r="C35" s="87" t="s">
        <v>82</v>
      </c>
      <c r="D35" s="112" t="s">
        <v>49</v>
      </c>
      <c r="E35" s="34">
        <v>2</v>
      </c>
      <c r="F35" s="34">
        <v>0</v>
      </c>
      <c r="G35" s="73">
        <f t="shared" si="6"/>
        <v>2</v>
      </c>
      <c r="H35" s="74" t="s">
        <v>54</v>
      </c>
    </row>
    <row r="36" spans="1:10">
      <c r="A36" s="20">
        <v>2</v>
      </c>
      <c r="B36" s="21" t="s">
        <v>47</v>
      </c>
      <c r="C36" s="87" t="s">
        <v>83</v>
      </c>
      <c r="D36" s="112" t="s">
        <v>49</v>
      </c>
      <c r="E36" s="21">
        <v>2</v>
      </c>
      <c r="F36" s="21">
        <v>2</v>
      </c>
      <c r="G36" s="73">
        <f t="shared" si="6"/>
        <v>4</v>
      </c>
      <c r="H36" s="43" t="s">
        <v>50</v>
      </c>
    </row>
    <row r="37" spans="1:10">
      <c r="A37" s="20">
        <v>2</v>
      </c>
      <c r="B37" s="21" t="s">
        <v>47</v>
      </c>
      <c r="C37" s="97" t="s">
        <v>84</v>
      </c>
      <c r="D37" s="112" t="s">
        <v>49</v>
      </c>
      <c r="E37" s="21">
        <v>1</v>
      </c>
      <c r="F37" s="21">
        <v>2</v>
      </c>
      <c r="G37" s="73">
        <f t="shared" si="6"/>
        <v>3</v>
      </c>
      <c r="H37" s="43" t="s">
        <v>50</v>
      </c>
    </row>
    <row r="38" spans="1:10" ht="15.75" thickBot="1">
      <c r="A38" s="94">
        <v>2</v>
      </c>
      <c r="B38" s="95" t="s">
        <v>47</v>
      </c>
      <c r="C38" s="98" t="s">
        <v>85</v>
      </c>
      <c r="D38" s="113" t="s">
        <v>49</v>
      </c>
      <c r="E38" s="95">
        <v>2</v>
      </c>
      <c r="F38" s="95">
        <v>2</v>
      </c>
      <c r="G38" s="91">
        <f t="shared" si="6"/>
        <v>4</v>
      </c>
      <c r="H38" s="96" t="s">
        <v>54</v>
      </c>
      <c r="J38" s="17"/>
    </row>
    <row r="39" spans="1:10" ht="16.5" thickTop="1" thickBot="1">
      <c r="A39" s="1"/>
      <c r="B39" s="2"/>
      <c r="C39" s="2"/>
      <c r="D39" s="2"/>
      <c r="E39" s="10">
        <f>SUM(E32:E38)</f>
        <v>13</v>
      </c>
      <c r="F39" s="10">
        <f>SUM(F32:F38)</f>
        <v>12</v>
      </c>
      <c r="G39" s="11">
        <f>SUM(G32:G38)</f>
        <v>25</v>
      </c>
      <c r="H39" s="23" t="s">
        <v>58</v>
      </c>
    </row>
    <row r="40" spans="1:10">
      <c r="A40" s="61">
        <v>2</v>
      </c>
      <c r="B40" s="62" t="s">
        <v>67</v>
      </c>
      <c r="C40" s="88" t="s">
        <v>86</v>
      </c>
      <c r="D40" s="114" t="s">
        <v>49</v>
      </c>
      <c r="E40" s="62">
        <v>2</v>
      </c>
      <c r="F40" s="62">
        <v>2</v>
      </c>
      <c r="G40" s="37">
        <f>E40+F40</f>
        <v>4</v>
      </c>
      <c r="H40" s="42" t="s">
        <v>50</v>
      </c>
    </row>
    <row r="41" spans="1:10">
      <c r="A41" s="61">
        <v>2</v>
      </c>
      <c r="B41" s="62" t="s">
        <v>67</v>
      </c>
      <c r="C41" s="88" t="s">
        <v>87</v>
      </c>
      <c r="D41" s="114" t="s">
        <v>49</v>
      </c>
      <c r="E41" s="62">
        <v>2</v>
      </c>
      <c r="F41" s="62">
        <v>2</v>
      </c>
      <c r="G41" s="19">
        <f t="shared" ref="G41" si="7">E41+F41</f>
        <v>4</v>
      </c>
      <c r="H41" s="35" t="s">
        <v>50</v>
      </c>
    </row>
    <row r="42" spans="1:10">
      <c r="A42" s="20">
        <v>2</v>
      </c>
      <c r="B42" s="21" t="s">
        <v>67</v>
      </c>
      <c r="C42" s="87" t="s">
        <v>88</v>
      </c>
      <c r="D42" s="112" t="s">
        <v>49</v>
      </c>
      <c r="E42" s="21">
        <v>2</v>
      </c>
      <c r="F42" s="21">
        <v>2</v>
      </c>
      <c r="G42" s="38">
        <f>E42+F42</f>
        <v>4</v>
      </c>
      <c r="H42" s="35" t="s">
        <v>50</v>
      </c>
    </row>
    <row r="43" spans="1:10">
      <c r="A43" s="20">
        <v>2</v>
      </c>
      <c r="B43" s="21" t="s">
        <v>67</v>
      </c>
      <c r="C43" s="87" t="s">
        <v>89</v>
      </c>
      <c r="D43" s="112" t="s">
        <v>49</v>
      </c>
      <c r="E43" s="21">
        <v>2</v>
      </c>
      <c r="F43" s="21">
        <v>2</v>
      </c>
      <c r="G43" s="19">
        <f>E43+F43</f>
        <v>4</v>
      </c>
      <c r="H43" s="35" t="s">
        <v>50</v>
      </c>
    </row>
    <row r="44" spans="1:10">
      <c r="A44" s="22">
        <v>2</v>
      </c>
      <c r="B44" s="19" t="s">
        <v>67</v>
      </c>
      <c r="C44" s="93" t="s">
        <v>90</v>
      </c>
      <c r="D44" s="115" t="s">
        <v>49</v>
      </c>
      <c r="E44" s="19">
        <v>0</v>
      </c>
      <c r="F44" s="19">
        <v>0</v>
      </c>
      <c r="G44" s="19">
        <f>E44+F44</f>
        <v>0</v>
      </c>
      <c r="H44" s="35" t="s">
        <v>91</v>
      </c>
    </row>
    <row r="45" spans="1:10">
      <c r="A45" s="22">
        <v>2</v>
      </c>
      <c r="B45" s="19" t="s">
        <v>67</v>
      </c>
      <c r="C45" s="97" t="s">
        <v>92</v>
      </c>
      <c r="D45" s="112" t="s">
        <v>49</v>
      </c>
      <c r="E45" s="19">
        <v>2</v>
      </c>
      <c r="F45" s="19">
        <v>2</v>
      </c>
      <c r="G45" s="38">
        <f>E45+F45</f>
        <v>4</v>
      </c>
      <c r="H45" s="43" t="s">
        <v>50</v>
      </c>
    </row>
    <row r="46" spans="1:10" ht="15.75" thickBot="1">
      <c r="A46" s="94">
        <v>2</v>
      </c>
      <c r="B46" s="95" t="s">
        <v>67</v>
      </c>
      <c r="C46" s="98" t="s">
        <v>93</v>
      </c>
      <c r="D46" s="113" t="s">
        <v>49</v>
      </c>
      <c r="E46" s="95">
        <v>2</v>
      </c>
      <c r="F46" s="95">
        <v>2</v>
      </c>
      <c r="G46" s="39">
        <f>E46+F46</f>
        <v>4</v>
      </c>
      <c r="H46" s="96" t="s">
        <v>54</v>
      </c>
    </row>
    <row r="47" spans="1:10" ht="16.5" thickTop="1" thickBot="1">
      <c r="A47" s="1"/>
      <c r="B47" s="2"/>
      <c r="C47" s="2"/>
      <c r="D47" s="2"/>
      <c r="E47" s="2">
        <f>SUM(E40:E46)</f>
        <v>12</v>
      </c>
      <c r="F47" s="2">
        <f>SUM(F40:F46)</f>
        <v>12</v>
      </c>
      <c r="G47" s="99">
        <f>SUM(G40:G46)</f>
        <v>24</v>
      </c>
      <c r="H47" s="23" t="s">
        <v>58</v>
      </c>
    </row>
    <row r="48" spans="1:10" ht="15.75" thickBot="1">
      <c r="A48" s="126" t="s">
        <v>94</v>
      </c>
      <c r="B48" s="127"/>
      <c r="C48" s="127"/>
      <c r="D48" s="127"/>
      <c r="E48" s="127"/>
      <c r="F48" s="127"/>
      <c r="G48" s="127"/>
      <c r="H48" s="128"/>
    </row>
    <row r="49" spans="1:10">
      <c r="A49" s="63">
        <v>3</v>
      </c>
      <c r="B49" s="64" t="s">
        <v>47</v>
      </c>
      <c r="C49" s="89" t="s">
        <v>95</v>
      </c>
      <c r="D49" s="116" t="s">
        <v>49</v>
      </c>
      <c r="E49" s="75">
        <v>1</v>
      </c>
      <c r="F49" s="75">
        <v>2</v>
      </c>
      <c r="G49" s="75">
        <f t="shared" ref="G49:G55" si="8">E49+F49</f>
        <v>3</v>
      </c>
      <c r="H49" s="76" t="s">
        <v>54</v>
      </c>
    </row>
    <row r="50" spans="1:10">
      <c r="A50" s="20">
        <v>3</v>
      </c>
      <c r="B50" s="21" t="s">
        <v>47</v>
      </c>
      <c r="C50" s="97" t="s">
        <v>96</v>
      </c>
      <c r="D50" s="117" t="s">
        <v>49</v>
      </c>
      <c r="E50" s="21">
        <v>2</v>
      </c>
      <c r="F50" s="21">
        <v>2</v>
      </c>
      <c r="G50" s="21">
        <f t="shared" si="8"/>
        <v>4</v>
      </c>
      <c r="H50" s="43" t="s">
        <v>50</v>
      </c>
    </row>
    <row r="51" spans="1:10">
      <c r="A51" s="20">
        <v>3</v>
      </c>
      <c r="B51" s="21" t="s">
        <v>47</v>
      </c>
      <c r="C51" s="97" t="s">
        <v>97</v>
      </c>
      <c r="D51" s="117" t="s">
        <v>49</v>
      </c>
      <c r="E51" s="21">
        <v>2</v>
      </c>
      <c r="F51" s="21">
        <v>2</v>
      </c>
      <c r="G51" s="21">
        <f t="shared" si="8"/>
        <v>4</v>
      </c>
      <c r="H51" s="43" t="s">
        <v>50</v>
      </c>
    </row>
    <row r="52" spans="1:10">
      <c r="A52" s="20">
        <v>3</v>
      </c>
      <c r="B52" s="21" t="s">
        <v>47</v>
      </c>
      <c r="C52" s="97" t="s">
        <v>98</v>
      </c>
      <c r="D52" s="117" t="s">
        <v>49</v>
      </c>
      <c r="E52" s="21">
        <v>2</v>
      </c>
      <c r="F52" s="21">
        <v>2</v>
      </c>
      <c r="G52" s="21">
        <f t="shared" si="8"/>
        <v>4</v>
      </c>
      <c r="H52" s="43" t="s">
        <v>50</v>
      </c>
      <c r="J52" s="18"/>
    </row>
    <row r="53" spans="1:10">
      <c r="A53" s="92">
        <v>3</v>
      </c>
      <c r="B53" s="19" t="s">
        <v>47</v>
      </c>
      <c r="C53" s="97" t="s">
        <v>99</v>
      </c>
      <c r="D53" s="117" t="s">
        <v>49</v>
      </c>
      <c r="E53" s="19">
        <v>0</v>
      </c>
      <c r="F53" s="19">
        <v>2</v>
      </c>
      <c r="G53" s="19">
        <f t="shared" si="8"/>
        <v>2</v>
      </c>
      <c r="H53" s="43" t="s">
        <v>54</v>
      </c>
    </row>
    <row r="54" spans="1:10">
      <c r="A54" s="22">
        <v>3</v>
      </c>
      <c r="B54" s="19" t="s">
        <v>47</v>
      </c>
      <c r="C54" s="100" t="s">
        <v>100</v>
      </c>
      <c r="D54" s="117" t="s">
        <v>49</v>
      </c>
      <c r="E54" s="19">
        <v>2</v>
      </c>
      <c r="F54" s="19">
        <v>2</v>
      </c>
      <c r="G54" s="19">
        <f t="shared" si="8"/>
        <v>4</v>
      </c>
      <c r="H54" s="43" t="s">
        <v>50</v>
      </c>
    </row>
    <row r="55" spans="1:10" ht="15.75" thickBot="1">
      <c r="A55" s="94">
        <v>3</v>
      </c>
      <c r="B55" s="95" t="s">
        <v>47</v>
      </c>
      <c r="C55" s="98" t="s">
        <v>101</v>
      </c>
      <c r="D55" s="118" t="s">
        <v>49</v>
      </c>
      <c r="E55" s="60">
        <v>1</v>
      </c>
      <c r="F55" s="60">
        <v>2</v>
      </c>
      <c r="G55" s="60">
        <f t="shared" si="8"/>
        <v>3</v>
      </c>
      <c r="H55" s="96" t="s">
        <v>50</v>
      </c>
    </row>
    <row r="56" spans="1:10" ht="16.5" thickTop="1" thickBot="1">
      <c r="A56" s="65"/>
      <c r="B56" s="66"/>
      <c r="C56" s="66"/>
      <c r="D56" s="66"/>
      <c r="E56" s="14">
        <f>SUM(E49:E52)+E53+E54+E55</f>
        <v>10</v>
      </c>
      <c r="F56" s="14">
        <f>SUM(F49:F52)+F53+F54+F55</f>
        <v>14</v>
      </c>
      <c r="G56" s="15">
        <f>SUM(G49:G52)+G53+G54+G55</f>
        <v>24</v>
      </c>
      <c r="H56" s="119" t="s">
        <v>58</v>
      </c>
    </row>
    <row r="57" spans="1:10">
      <c r="A57" s="63">
        <v>3</v>
      </c>
      <c r="B57" s="64" t="s">
        <v>67</v>
      </c>
      <c r="C57" s="90" t="s">
        <v>102</v>
      </c>
      <c r="D57" s="64" t="s">
        <v>49</v>
      </c>
      <c r="E57" s="64">
        <v>0</v>
      </c>
      <c r="F57" s="64">
        <v>4</v>
      </c>
      <c r="G57" s="75">
        <f t="shared" ref="G57:G58" si="9">E57+F57</f>
        <v>4</v>
      </c>
      <c r="H57" s="77" t="s">
        <v>54</v>
      </c>
    </row>
    <row r="58" spans="1:10">
      <c r="A58" s="22">
        <v>3</v>
      </c>
      <c r="B58" s="19" t="s">
        <v>67</v>
      </c>
      <c r="C58" s="93" t="s">
        <v>103</v>
      </c>
      <c r="D58" s="19" t="s">
        <v>49</v>
      </c>
      <c r="E58" s="19">
        <v>0</v>
      </c>
      <c r="F58" s="19">
        <v>4</v>
      </c>
      <c r="G58" s="34">
        <f t="shared" si="9"/>
        <v>4</v>
      </c>
      <c r="H58" s="35" t="s">
        <v>54</v>
      </c>
    </row>
    <row r="59" spans="1:10">
      <c r="A59" s="22">
        <v>3</v>
      </c>
      <c r="B59" s="19" t="s">
        <v>67</v>
      </c>
      <c r="C59" s="93" t="s">
        <v>104</v>
      </c>
      <c r="D59" s="19" t="s">
        <v>49</v>
      </c>
      <c r="E59" s="19">
        <v>2</v>
      </c>
      <c r="F59" s="19">
        <v>1</v>
      </c>
      <c r="G59" s="19">
        <f>E59+F59</f>
        <v>3</v>
      </c>
      <c r="H59" s="35" t="s">
        <v>54</v>
      </c>
      <c r="J59" s="18"/>
    </row>
    <row r="60" spans="1:10">
      <c r="A60" s="22">
        <v>3</v>
      </c>
      <c r="B60" s="19" t="s">
        <v>67</v>
      </c>
      <c r="C60" s="97" t="s">
        <v>105</v>
      </c>
      <c r="D60" s="19" t="s">
        <v>49</v>
      </c>
      <c r="E60" s="19">
        <v>2</v>
      </c>
      <c r="F60" s="19">
        <v>1</v>
      </c>
      <c r="G60" s="19">
        <f>E60+F60</f>
        <v>3</v>
      </c>
      <c r="H60" s="43" t="s">
        <v>50</v>
      </c>
    </row>
    <row r="61" spans="1:10">
      <c r="A61" s="20">
        <v>3</v>
      </c>
      <c r="B61" s="21" t="s">
        <v>67</v>
      </c>
      <c r="C61" s="97" t="s">
        <v>106</v>
      </c>
      <c r="D61" s="19" t="s">
        <v>49</v>
      </c>
      <c r="E61" s="21">
        <v>2</v>
      </c>
      <c r="F61" s="21">
        <v>2</v>
      </c>
      <c r="G61" s="19">
        <f>E61+F61</f>
        <v>4</v>
      </c>
      <c r="H61" s="43" t="s">
        <v>50</v>
      </c>
      <c r="J61" s="18"/>
    </row>
    <row r="62" spans="1:10">
      <c r="A62" s="22">
        <v>3</v>
      </c>
      <c r="B62" s="19" t="s">
        <v>67</v>
      </c>
      <c r="C62" s="97" t="s">
        <v>107</v>
      </c>
      <c r="D62" s="19" t="s">
        <v>49</v>
      </c>
      <c r="E62" s="19">
        <v>2</v>
      </c>
      <c r="F62" s="19">
        <v>2</v>
      </c>
      <c r="G62" s="19">
        <f>E62+F62</f>
        <v>4</v>
      </c>
      <c r="H62" s="43" t="s">
        <v>50</v>
      </c>
      <c r="J62" s="18"/>
    </row>
    <row r="63" spans="1:10" ht="15.75" thickBot="1">
      <c r="A63" s="59">
        <v>3</v>
      </c>
      <c r="B63" s="60" t="s">
        <v>67</v>
      </c>
      <c r="C63" s="98" t="s">
        <v>108</v>
      </c>
      <c r="D63" s="60" t="s">
        <v>49</v>
      </c>
      <c r="E63" s="95">
        <v>0</v>
      </c>
      <c r="F63" s="60">
        <v>2</v>
      </c>
      <c r="G63" s="60">
        <f>E63+F63</f>
        <v>2</v>
      </c>
      <c r="H63" s="69" t="s">
        <v>54</v>
      </c>
      <c r="J63" s="18" t="s">
        <v>109</v>
      </c>
    </row>
    <row r="64" spans="1:10" ht="16.5" thickTop="1" thickBot="1">
      <c r="A64" s="1"/>
      <c r="B64" s="2"/>
      <c r="C64" s="2"/>
      <c r="D64" s="2"/>
      <c r="E64" s="10">
        <f>SUM(E57:E61)+E62+E63</f>
        <v>8</v>
      </c>
      <c r="F64" s="10">
        <f>SUM(F57:F61)+F62+F63</f>
        <v>16</v>
      </c>
      <c r="G64" s="10">
        <f>SUM(G57:G61)+G62+G63</f>
        <v>24</v>
      </c>
      <c r="H64" s="23" t="s">
        <v>110</v>
      </c>
    </row>
  </sheetData>
  <mergeCells count="3">
    <mergeCell ref="A1:H1"/>
    <mergeCell ref="A31:H31"/>
    <mergeCell ref="A48:H48"/>
  </mergeCells>
  <pageMargins left="0.7" right="0.7" top="0.78740157499999996" bottom="0.78740157499999996" header="0.3" footer="0.3"/>
  <pageSetup paperSize="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D63702BA3B49488930454877A871C0" ma:contentTypeVersion="4" ma:contentTypeDescription="Vytvoří nový dokument" ma:contentTypeScope="" ma:versionID="ea8626a913b191f696636fbb0a3658ac">
  <xsd:schema xmlns:xsd="http://www.w3.org/2001/XMLSchema" xmlns:xs="http://www.w3.org/2001/XMLSchema" xmlns:p="http://schemas.microsoft.com/office/2006/metadata/properties" xmlns:ns2="efca1a94-cd74-4a5d-af05-c51becf739a6" targetNamespace="http://schemas.microsoft.com/office/2006/metadata/properties" ma:root="true" ma:fieldsID="a3afabd3198355ed0744d619e2bf7ca9" ns2:_="">
    <xsd:import namespace="efca1a94-cd74-4a5d-af05-c51becf739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1a94-cd74-4a5d-af05-c51becf739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E705CA-B2AA-4D22-B9C4-8E1A14928617}"/>
</file>

<file path=customXml/itemProps2.xml><?xml version="1.0" encoding="utf-8"?>
<ds:datastoreItem xmlns:ds="http://schemas.openxmlformats.org/officeDocument/2006/customXml" ds:itemID="{13EF4EF3-8342-4715-A54A-87B428D43BF8}"/>
</file>

<file path=customXml/itemProps3.xml><?xml version="1.0" encoding="utf-8"?>
<ds:datastoreItem xmlns:ds="http://schemas.openxmlformats.org/officeDocument/2006/customXml" ds:itemID="{6C2F80FF-5D90-4FD2-911A-2F5856733C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Jandora Jan (2330)</dc:creator>
  <cp:keywords/>
  <dc:description/>
  <cp:lastModifiedBy>Daňková Petra (206107)</cp:lastModifiedBy>
  <cp:revision/>
  <dcterms:created xsi:type="dcterms:W3CDTF">2025-02-22T12:35:06Z</dcterms:created>
  <dcterms:modified xsi:type="dcterms:W3CDTF">2025-05-05T08:06:08Z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0x0101008BD63702BA3B49488930454877A871C0</vt:lpwstr>
  </property>
</Properties>
</file>