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285" windowWidth="18735" windowHeight="8385" tabRatio="695"/>
  </bookViews>
  <sheets>
    <sheet name="Návod" sheetId="9" r:id="rId1"/>
    <sheet name="pracovní list FINE" sheetId="7" r:id="rId2"/>
    <sheet name="metoda FINE" sheetId="1" r:id="rId3"/>
    <sheet name="kriteria k FINE" sheetId="2" r:id="rId4"/>
    <sheet name="pracovní list NPH" sheetId="8" r:id="rId5"/>
    <sheet name="metoda NPH" sheetId="3" r:id="rId6"/>
    <sheet name="kriteria k NPH" sheetId="4" r:id="rId7"/>
    <sheet name="List2" sheetId="6" state="hidden" r:id="rId8"/>
  </sheets>
  <definedNames>
    <definedName name="_xlnm._FilterDatabase" localSheetId="2" hidden="1">'metoda FINE'!$A$3:$I$20</definedName>
    <definedName name="E">List2!$A$1:$A$101</definedName>
    <definedName name="l">List2!$A$2:$A$101</definedName>
    <definedName name="N">List2!$B$2:$B$101</definedName>
    <definedName name="NPH">List2!$C$2:$C$6</definedName>
    <definedName name="P">List2!$A$2:$A$101</definedName>
    <definedName name="PP">List2!$A$2:$A$101</definedName>
  </definedNames>
  <calcPr calcId="124519"/>
</workbook>
</file>

<file path=xl/calcChain.xml><?xml version="1.0" encoding="utf-8"?>
<calcChain xmlns="http://schemas.openxmlformats.org/spreadsheetml/2006/main">
  <c r="I7" i="8"/>
  <c r="I10"/>
  <c r="I13"/>
  <c r="I16"/>
  <c r="I19"/>
  <c r="I22"/>
  <c r="I25"/>
  <c r="I28"/>
  <c r="I31"/>
  <c r="I4"/>
  <c r="I7" i="7"/>
  <c r="I10"/>
  <c r="I13"/>
  <c r="I16"/>
  <c r="I19"/>
  <c r="I22"/>
  <c r="I25"/>
  <c r="I28"/>
  <c r="I31"/>
  <c r="I4"/>
  <c r="I350" i="3"/>
  <c r="I353"/>
  <c r="I356"/>
  <c r="I341"/>
  <c r="I344"/>
  <c r="I347"/>
  <c r="I338"/>
  <c r="I334"/>
  <c r="I325"/>
  <c r="I328"/>
  <c r="I331"/>
  <c r="I313"/>
  <c r="I316"/>
  <c r="I319"/>
  <c r="I322"/>
  <c r="I310"/>
  <c r="I297"/>
  <c r="I300"/>
  <c r="I303"/>
  <c r="I306"/>
  <c r="I294"/>
  <c r="I287"/>
  <c r="I290"/>
  <c r="I284"/>
  <c r="I271"/>
  <c r="I274"/>
  <c r="I277"/>
  <c r="I280"/>
  <c r="I268"/>
  <c r="I258"/>
  <c r="I261"/>
  <c r="I264"/>
  <c r="I255"/>
  <c r="I248"/>
  <c r="I251"/>
  <c r="I245"/>
  <c r="I232"/>
  <c r="I235"/>
  <c r="I238"/>
  <c r="I241"/>
  <c r="I229"/>
  <c r="I225"/>
  <c r="I213"/>
  <c r="I216"/>
  <c r="I219"/>
  <c r="I222"/>
  <c r="I201"/>
  <c r="I204"/>
  <c r="I207"/>
  <c r="I210"/>
  <c r="I198"/>
  <c r="I191"/>
  <c r="I194"/>
  <c r="I188"/>
  <c r="I183"/>
  <c r="I165"/>
  <c r="I168"/>
  <c r="I171"/>
  <c r="I174"/>
  <c r="I177"/>
  <c r="I180"/>
  <c r="I162"/>
  <c r="I158"/>
  <c r="I145"/>
  <c r="I148"/>
  <c r="I151"/>
  <c r="I154"/>
  <c r="I142"/>
  <c r="I138"/>
  <c r="I126"/>
  <c r="I129"/>
  <c r="I132"/>
  <c r="I135"/>
  <c r="I123"/>
  <c r="I109"/>
  <c r="I112"/>
  <c r="I115"/>
  <c r="I118"/>
  <c r="I97"/>
  <c r="I100"/>
  <c r="I103"/>
  <c r="I106"/>
  <c r="I94"/>
  <c r="I87"/>
  <c r="I90"/>
  <c r="I78"/>
  <c r="I81"/>
  <c r="I84"/>
  <c r="I72"/>
  <c r="I75"/>
  <c r="I69"/>
  <c r="I61"/>
  <c r="I64"/>
  <c r="I49"/>
  <c r="I52"/>
  <c r="I55"/>
  <c r="I58"/>
  <c r="I46"/>
  <c r="I30"/>
  <c r="I33"/>
  <c r="I36"/>
  <c r="I39"/>
  <c r="I42"/>
  <c r="I18"/>
  <c r="I21"/>
  <c r="I24"/>
  <c r="I27"/>
  <c r="I9"/>
  <c r="I12"/>
  <c r="I15"/>
  <c r="I6"/>
  <c r="I347" i="1"/>
  <c r="I350"/>
  <c r="I353"/>
  <c r="I356"/>
  <c r="I341"/>
  <c r="I344"/>
  <c r="I338"/>
  <c r="I334"/>
  <c r="I322"/>
  <c r="I325"/>
  <c r="I328"/>
  <c r="I331"/>
  <c r="I313"/>
  <c r="I316"/>
  <c r="I319"/>
  <c r="I310"/>
  <c r="I297"/>
  <c r="I300"/>
  <c r="I303"/>
  <c r="I306"/>
  <c r="I294"/>
  <c r="I287"/>
  <c r="I290"/>
  <c r="I284"/>
  <c r="I271"/>
  <c r="I274"/>
  <c r="I277"/>
  <c r="I280"/>
  <c r="I268"/>
  <c r="I258"/>
  <c r="I261"/>
  <c r="I264"/>
  <c r="I255"/>
  <c r="I248"/>
  <c r="I251"/>
  <c r="I245"/>
  <c r="I232"/>
  <c r="I235"/>
  <c r="I238"/>
  <c r="I241"/>
  <c r="I229"/>
  <c r="I213"/>
  <c r="I216"/>
  <c r="I219"/>
  <c r="I222"/>
  <c r="I225"/>
  <c r="I201"/>
  <c r="I204"/>
  <c r="I207"/>
  <c r="I210"/>
  <c r="I198"/>
  <c r="I191"/>
  <c r="I194"/>
  <c r="I188"/>
  <c r="I180"/>
  <c r="I183"/>
  <c r="I165"/>
  <c r="I168"/>
  <c r="I171"/>
  <c r="I174"/>
  <c r="I177"/>
  <c r="I162"/>
  <c r="I158"/>
  <c r="I145"/>
  <c r="I148"/>
  <c r="I151"/>
  <c r="I154"/>
  <c r="I142"/>
  <c r="I126"/>
  <c r="I129"/>
  <c r="I132"/>
  <c r="I135"/>
  <c r="I138"/>
  <c r="I123"/>
  <c r="I115"/>
  <c r="I118"/>
  <c r="I97"/>
  <c r="I100"/>
  <c r="I103"/>
  <c r="I106"/>
  <c r="I109"/>
  <c r="I112"/>
  <c r="I94"/>
  <c r="I81"/>
  <c r="I84"/>
  <c r="I87"/>
  <c r="I90"/>
  <c r="I72"/>
  <c r="I75"/>
  <c r="I78"/>
  <c r="I69"/>
  <c r="I52"/>
  <c r="I55"/>
  <c r="I58"/>
  <c r="I61"/>
  <c r="I64"/>
  <c r="I49"/>
  <c r="I46"/>
  <c r="I36"/>
  <c r="I39"/>
  <c r="I42"/>
  <c r="I27"/>
  <c r="I30"/>
  <c r="I33"/>
  <c r="I18"/>
  <c r="I21"/>
  <c r="I24"/>
  <c r="I15"/>
  <c r="I12"/>
  <c r="I9"/>
  <c r="I6"/>
  <c r="H7" i="8"/>
  <c r="H10"/>
  <c r="H13"/>
  <c r="H16"/>
  <c r="H19"/>
  <c r="H22"/>
  <c r="H25"/>
  <c r="H28"/>
  <c r="H31"/>
  <c r="H4"/>
  <c r="H9" i="3"/>
  <c r="H12"/>
  <c r="H15"/>
  <c r="H18"/>
  <c r="H21"/>
  <c r="H24"/>
  <c r="H27"/>
  <c r="H30"/>
  <c r="H33"/>
  <c r="H36"/>
  <c r="H39"/>
  <c r="H42"/>
  <c r="H6"/>
  <c r="H49"/>
  <c r="H52"/>
  <c r="H55"/>
  <c r="H58"/>
  <c r="H61"/>
  <c r="H64"/>
  <c r="H46"/>
  <c r="H72"/>
  <c r="H75"/>
  <c r="H78"/>
  <c r="H81"/>
  <c r="H84"/>
  <c r="H87"/>
  <c r="H90"/>
  <c r="H69"/>
  <c r="H97"/>
  <c r="H100"/>
  <c r="H103"/>
  <c r="H106"/>
  <c r="H109"/>
  <c r="H112"/>
  <c r="H115"/>
  <c r="H118"/>
  <c r="H94"/>
  <c r="H126"/>
  <c r="H129"/>
  <c r="H132"/>
  <c r="H135"/>
  <c r="H138"/>
  <c r="H123"/>
  <c r="H145"/>
  <c r="H148"/>
  <c r="H151"/>
  <c r="H154"/>
  <c r="H142"/>
  <c r="H158"/>
  <c r="H165"/>
  <c r="H168"/>
  <c r="H171"/>
  <c r="H174"/>
  <c r="H177"/>
  <c r="H180"/>
  <c r="H183"/>
  <c r="H162"/>
  <c r="H191"/>
  <c r="H194"/>
  <c r="H188"/>
  <c r="H201"/>
  <c r="H204"/>
  <c r="H207"/>
  <c r="H210"/>
  <c r="H213"/>
  <c r="H216"/>
  <c r="H219"/>
  <c r="H222"/>
  <c r="H225"/>
  <c r="H198"/>
  <c r="H232"/>
  <c r="H235"/>
  <c r="H238"/>
  <c r="H241"/>
  <c r="H229"/>
  <c r="H248"/>
  <c r="H251"/>
  <c r="H245"/>
  <c r="H258"/>
  <c r="H261"/>
  <c r="H264"/>
  <c r="H255"/>
  <c r="H271"/>
  <c r="H274"/>
  <c r="H277"/>
  <c r="H280"/>
  <c r="H268"/>
  <c r="H287"/>
  <c r="H290"/>
  <c r="H284"/>
  <c r="H297"/>
  <c r="H300"/>
  <c r="H303"/>
  <c r="H306"/>
  <c r="H294"/>
  <c r="H313"/>
  <c r="H316"/>
  <c r="H319"/>
  <c r="H322"/>
  <c r="H325"/>
  <c r="H328"/>
  <c r="H331"/>
  <c r="H334"/>
  <c r="H310"/>
  <c r="H341"/>
  <c r="H344"/>
  <c r="H347"/>
  <c r="H350"/>
  <c r="H353"/>
  <c r="H356"/>
  <c r="H338"/>
  <c r="H341" i="1"/>
  <c r="H344"/>
  <c r="H347"/>
  <c r="H350"/>
  <c r="H353"/>
  <c r="H356"/>
  <c r="H338"/>
  <c r="H313"/>
  <c r="H316"/>
  <c r="H319"/>
  <c r="H322"/>
  <c r="H325"/>
  <c r="H328"/>
  <c r="H331"/>
  <c r="H334"/>
  <c r="H310"/>
  <c r="H297"/>
  <c r="H300"/>
  <c r="H303"/>
  <c r="H306"/>
  <c r="H294"/>
  <c r="H287"/>
  <c r="H290"/>
  <c r="H284"/>
  <c r="H271"/>
  <c r="H274"/>
  <c r="H277"/>
  <c r="H280"/>
  <c r="H268"/>
  <c r="H258"/>
  <c r="H261"/>
  <c r="H264"/>
  <c r="H255"/>
  <c r="H248"/>
  <c r="H251"/>
  <c r="H245"/>
  <c r="H232"/>
  <c r="H235"/>
  <c r="H238"/>
  <c r="H241"/>
  <c r="H229"/>
  <c r="H201"/>
  <c r="H204"/>
  <c r="H207"/>
  <c r="H210"/>
  <c r="H213"/>
  <c r="H216"/>
  <c r="H219"/>
  <c r="H222"/>
  <c r="H225"/>
  <c r="H198"/>
  <c r="H191"/>
  <c r="H194"/>
  <c r="H188"/>
  <c r="H165"/>
  <c r="H168"/>
  <c r="H171"/>
  <c r="H174"/>
  <c r="H177"/>
  <c r="H180"/>
  <c r="H183"/>
  <c r="H162"/>
  <c r="H158"/>
  <c r="H145"/>
  <c r="H148"/>
  <c r="H151"/>
  <c r="H154"/>
  <c r="H142"/>
  <c r="H126"/>
  <c r="H129"/>
  <c r="H132"/>
  <c r="H135"/>
  <c r="H138"/>
  <c r="H123"/>
  <c r="H97"/>
  <c r="H100"/>
  <c r="H103"/>
  <c r="H106"/>
  <c r="H109"/>
  <c r="H112"/>
  <c r="H115"/>
  <c r="H118"/>
  <c r="H94"/>
  <c r="H72"/>
  <c r="H75"/>
  <c r="H78"/>
  <c r="H81"/>
  <c r="H84"/>
  <c r="H87"/>
  <c r="H90"/>
  <c r="H69"/>
  <c r="H49"/>
  <c r="H52"/>
  <c r="H55"/>
  <c r="H58"/>
  <c r="H61"/>
  <c r="H64"/>
  <c r="H46"/>
  <c r="H42"/>
  <c r="H7" i="7"/>
  <c r="H10"/>
  <c r="H13"/>
  <c r="H16"/>
  <c r="H19"/>
  <c r="H22"/>
  <c r="H25"/>
  <c r="H28"/>
  <c r="H31"/>
  <c r="H4"/>
  <c r="H9" i="1"/>
  <c r="H12"/>
  <c r="H15"/>
  <c r="H18"/>
  <c r="H21"/>
  <c r="H24"/>
  <c r="H27"/>
  <c r="H30"/>
  <c r="H33"/>
  <c r="H36"/>
  <c r="H39"/>
  <c r="H6"/>
</calcChain>
</file>

<file path=xl/sharedStrings.xml><?xml version="1.0" encoding="utf-8"?>
<sst xmlns="http://schemas.openxmlformats.org/spreadsheetml/2006/main" count="1285" uniqueCount="405">
  <si>
    <t>Celkové riziko (R = P * N * E)</t>
  </si>
  <si>
    <t xml:space="preserve">Lze očekávat často </t>
  </si>
  <si>
    <t xml:space="preserve">Je to možné </t>
  </si>
  <si>
    <t xml:space="preserve">Ne příliš obvyklé, ale možné </t>
  </si>
  <si>
    <t xml:space="preserve">Ne příliš pravděpodobné, ale již se někdy stalo </t>
  </si>
  <si>
    <t xml:space="preserve">Možné, ale nepravděpodobné, ještě se nikdy nestalo </t>
  </si>
  <si>
    <t xml:space="preserve">Prakticky nemožné </t>
  </si>
  <si>
    <t xml:space="preserve">Vyloučené </t>
  </si>
  <si>
    <t>P - pravděpodobnost vzniku nebezpečí</t>
  </si>
  <si>
    <t xml:space="preserve">Katastrofa (mnoho smrtelných úrazů) </t>
  </si>
  <si>
    <t xml:space="preserve">Závažná havárie (několik smrtelných úrazů) </t>
  </si>
  <si>
    <t xml:space="preserve">Havárie (jeden smrtelný úraz) </t>
  </si>
  <si>
    <t xml:space="preserve">Vážná nehoda (těžký úraz) </t>
  </si>
  <si>
    <t xml:space="preserve">Nehoda (úraz bez trvalých následků) </t>
  </si>
  <si>
    <t xml:space="preserve">Porucha (drobné poranění) </t>
  </si>
  <si>
    <t>N – následek (závažnost)</t>
  </si>
  <si>
    <t xml:space="preserve">Stálé </t>
  </si>
  <si>
    <t xml:space="preserve">Často (denně) </t>
  </si>
  <si>
    <t xml:space="preserve">Příležitostně (týdně) </t>
  </si>
  <si>
    <t xml:space="preserve">Občas (měsíčně) </t>
  </si>
  <si>
    <t xml:space="preserve">Zřídka (několikrát za rok) </t>
  </si>
  <si>
    <t xml:space="preserve">Velmi zřídka (ročně) </t>
  </si>
  <si>
    <t xml:space="preserve">Žádná expozice </t>
  </si>
  <si>
    <t>E – expozice (jak často vzniká riziková situace)</t>
  </si>
  <si>
    <t>Velmi vysoké riziko, zastavit činnost</t>
  </si>
  <si>
    <t>Vysoké riziko, bezprostřední bezpečnostní opatření</t>
  </si>
  <si>
    <t>Riziko, potřeba nápravné činnosti</t>
  </si>
  <si>
    <t>Možné riziko, zvýšit pozornost</t>
  </si>
  <si>
    <t>Riziko možné přijmout</t>
  </si>
  <si>
    <t>Hodnocení rizika a doporučení</t>
  </si>
  <si>
    <t>R &gt; 400</t>
  </si>
  <si>
    <t>400 &gt; R &gt; 200</t>
  </si>
  <si>
    <t>200 &gt; R &gt; 70</t>
  </si>
  <si>
    <t>70 &gt; R &gt; 20</t>
  </si>
  <si>
    <t>R &lt; 20</t>
  </si>
  <si>
    <t>Celkové riziko (R = P * N * H)</t>
  </si>
  <si>
    <t>Nahodilá</t>
  </si>
  <si>
    <t>Nepravděpodobná</t>
  </si>
  <si>
    <t>Pravděpodobná</t>
  </si>
  <si>
    <t>Velmi pravděpodobná</t>
  </si>
  <si>
    <t>Trvalá</t>
  </si>
  <si>
    <t>Poškození zdraví bez PN</t>
  </si>
  <si>
    <t>Absenční úraz s PN</t>
  </si>
  <si>
    <t>Vážný úraz s hospitalizací</t>
  </si>
  <si>
    <t>Těžký úraz s trvalými následky</t>
  </si>
  <si>
    <t>Smrtelný úraz</t>
  </si>
  <si>
    <t>Zanedbatelný vliv na míru nebezpečí a ohrožení</t>
  </si>
  <si>
    <t>Malý vliv na míru nebezpečí a ohrožení</t>
  </si>
  <si>
    <t>Větší, nezanedbatelný vliv na míru nebezpečí a ohrožení</t>
  </si>
  <si>
    <t>Velký a významný vliv na míru nebezpečí a ohrožení</t>
  </si>
  <si>
    <t>Více významných a nepříznivých vlivů na závažnost a následky ohrožení a nebezpečí</t>
  </si>
  <si>
    <t>R &gt; 100</t>
  </si>
  <si>
    <t>99 &gt; R &gt; 50</t>
  </si>
  <si>
    <t>49 &gt; R &gt; 10</t>
  </si>
  <si>
    <t>9 &gt; R &gt; 3</t>
  </si>
  <si>
    <t>R &lt; 3</t>
  </si>
  <si>
    <t>N - pravděpodobnost možného následku ohrožení</t>
  </si>
  <si>
    <t>H - názor hodnotitele</t>
  </si>
  <si>
    <t>Zdroj rizika</t>
  </si>
  <si>
    <t>p.č.</t>
  </si>
  <si>
    <t>Posuzovaný objekt (stavební práce)</t>
  </si>
  <si>
    <t>Stroj, zařízení, objekt, stavba, činnost, látka, nebezpečná situace</t>
  </si>
  <si>
    <t>Identifikace rizika</t>
  </si>
  <si>
    <t>Charakteristika nebezpečí, způsob ohrožení</t>
  </si>
  <si>
    <t>P                                            pravděpodobnost vzniku</t>
  </si>
  <si>
    <t>N             následek</t>
  </si>
  <si>
    <t>E       expozice</t>
  </si>
  <si>
    <t>R         riziko</t>
  </si>
  <si>
    <t>Vyhodnocení závažnosti rizika</t>
  </si>
  <si>
    <t>Hodnocení rizika, doporučení</t>
  </si>
  <si>
    <t>staveniště</t>
  </si>
  <si>
    <t>dělník</t>
  </si>
  <si>
    <t>úprava území, odstraňování křovin a stromů</t>
  </si>
  <si>
    <t>křovinořezy, sekačky, odstraňování křovin a stromů</t>
  </si>
  <si>
    <t>poranění, pořezání, seknutí se křovinořezy, elektrickými a motorovými sekačkami</t>
  </si>
  <si>
    <t>výkopy</t>
  </si>
  <si>
    <t>pracovníci, osoby pohybující se na staveništi</t>
  </si>
  <si>
    <t>H     hodnotitel</t>
  </si>
  <si>
    <t>nehoda silničního dopravního prostředku, stroje na zemní práce, nechtěný kontakt pracovníka s dopravním prostředkem</t>
  </si>
  <si>
    <t>sražení pracovníka, přiražení, přejetí, srážka dopravních prostředků a strojů  -  zasypání výkopu při pohybu v jeho těsné blízkosti  -  samovolné spuštění stroje</t>
  </si>
  <si>
    <t>výkopy a zásypy, skládky zeminy</t>
  </si>
  <si>
    <t>pracovníci</t>
  </si>
  <si>
    <t>zemní práce, nedodržení technologických postupů</t>
  </si>
  <si>
    <t>zasypání, zavalení pracovníka zeminou</t>
  </si>
  <si>
    <t>nezajištění výkopů proti pádu osob do nich, nedostatečné zajištění, neoznačení, vstupování nepovolaných osob</t>
  </si>
  <si>
    <t>pád pracovníka do výkopu</t>
  </si>
  <si>
    <t>ZEMNÍ PRÁCE, ÚPRAVA ÚZEMÍ</t>
  </si>
  <si>
    <t>stroj, obsluha stroje</t>
  </si>
  <si>
    <t>nekázeň pracovníků</t>
  </si>
  <si>
    <t>pád pracovníka ze stroje</t>
  </si>
  <si>
    <t>stroje, dopravní prostředky</t>
  </si>
  <si>
    <t>pracovníci, osoby</t>
  </si>
  <si>
    <t>nedodržování dopravního řádu</t>
  </si>
  <si>
    <t>zachycení, sražení, přejetí, přiražení osoby pohybujícím se strojem (včetně břemen nebo nákladem na něm)</t>
  </si>
  <si>
    <t>stroje</t>
  </si>
  <si>
    <t>pracovníci (dělníci)</t>
  </si>
  <si>
    <t>nebezpečné prostory strojů a zařízení, střižná a pohyblivá místa na stroji, zasahování do nich, dopravníky</t>
  </si>
  <si>
    <t>udeření, navinutí, říznutí, přitisknutí osoby částí stroje, vtažení do nebezpečných míst na stroji</t>
  </si>
  <si>
    <t>vibrační pomůcky</t>
  </si>
  <si>
    <t>dělníci</t>
  </si>
  <si>
    <t>nedodržení návodů a TP, poškozené pomůcky, neprovádění revizí</t>
  </si>
  <si>
    <t>zasažení osoby elektrickým proudem při použití vibračních pomůcek při provádění hutněných násypů a podsypů</t>
  </si>
  <si>
    <t>vedení el. proudu, stroje</t>
  </si>
  <si>
    <t>pohyb strojů pod el. vedením, nevyvěšení nebo neprovedení ochrany kabelů el. vedení</t>
  </si>
  <si>
    <t xml:space="preserve">zasažení osoby elektrickým proudem při kontaktu stroje s vedením el. proudu (vnitrostaveništním, stávajícím na stožárech) </t>
  </si>
  <si>
    <t>stroj, pomůcka</t>
  </si>
  <si>
    <t>exploze stroje, pomůcky, roztržení přetlakem</t>
  </si>
  <si>
    <t>okolní budovy</t>
  </si>
  <si>
    <t>nezajištění konstrukcí okolních budov, podkopání základů, narušení stability kcí</t>
  </si>
  <si>
    <t>poškození okolních budov, zhroucení kcí na pracovníka</t>
  </si>
  <si>
    <t>pohyb ve výkopech</t>
  </si>
  <si>
    <t>zakopnutí pracovníka ve výkopu</t>
  </si>
  <si>
    <t>nářadí a pomůcky</t>
  </si>
  <si>
    <t>provádění zemních prací, nářadí ve špatném technickém stavu</t>
  </si>
  <si>
    <t>poškození částí těla nářadím při provádění zemních prací</t>
  </si>
  <si>
    <t>ZÁKLADY</t>
  </si>
  <si>
    <t>stěny výkopů</t>
  </si>
  <si>
    <t>pohyb strojů, provádění bednění a betonáže, nedostatečné zajištění stěn výkopů</t>
  </si>
  <si>
    <t>sesunutí zeminy při provádění bednění a betonáži základů, zavalení, zasypání pracovníka</t>
  </si>
  <si>
    <t>nářadí, pomůcky</t>
  </si>
  <si>
    <t>poranění o nářadí a pomůcky</t>
  </si>
  <si>
    <t>stříhačky, ohýbačky</t>
  </si>
  <si>
    <t>provádění armování základů</t>
  </si>
  <si>
    <t>poranění rukou o stříhačky a ohýbačky výztuže</t>
  </si>
  <si>
    <t>exploze stroje, pomůcky, zasažení el. proudem</t>
  </si>
  <si>
    <t>čerpadla betonové směsi</t>
  </si>
  <si>
    <t>nedodržení TP, provádění betonáže základů</t>
  </si>
  <si>
    <t>zavalení, zalití betonovou směsí, zasažení tlakovou směsí</t>
  </si>
  <si>
    <t>dopravní prostředky, autodomíchávače</t>
  </si>
  <si>
    <t>nehoda dopravního prostředku, autodomíchávače</t>
  </si>
  <si>
    <t>samovolné rozjetí spuštěného stroje, nežádoucí kontakt pracovníka se strojem, přejetí, přiražení pracovníka</t>
  </si>
  <si>
    <t>elektrický oblouk</t>
  </si>
  <si>
    <t>svařování, nedodržení TP</t>
  </si>
  <si>
    <t>popálení elektrickým obloukem, poškození očí</t>
  </si>
  <si>
    <t>SKLADOVÁNÍ A MANIPULACE S MATERIÁLEM</t>
  </si>
  <si>
    <t>skladování materiálu</t>
  </si>
  <si>
    <t>manipulace s břemeny</t>
  </si>
  <si>
    <t>BETONÁŘSKÉ PRÁCE A PRÁCE SOUVISEJÍCÍ</t>
  </si>
  <si>
    <t>bednění, podpěrné konstrukce a podpěrné lešení</t>
  </si>
  <si>
    <t>doprava a ukládání betonové směsi</t>
  </si>
  <si>
    <t>odbedňování</t>
  </si>
  <si>
    <t>montážní železářské práce</t>
  </si>
  <si>
    <t>ZDĚNÉ KONSTRUKCE</t>
  </si>
  <si>
    <t>výroba a zpracování malt</t>
  </si>
  <si>
    <t>zdění</t>
  </si>
  <si>
    <t>ZASTŘEŠENÍ VČETNĚ KRYTINY</t>
  </si>
  <si>
    <t>VÝPLNĚ OTVORŮ</t>
  </si>
  <si>
    <t>ZTI, VYTÁPĚNÍ, VZDUCHOTECHNIKA, ELEKTROINSTALACE, POŽÁRNÍ A BEZPEČNOSTNÍ SYSTÉMY</t>
  </si>
  <si>
    <t>ÚPRAVY POVRCHŮ, VNĚJŠÍ, VNITŘNÍ, MALBY A NÁTĚRY</t>
  </si>
  <si>
    <t>PODLAHY, DOKONČOVACÍ PRÁCE</t>
  </si>
  <si>
    <t>PŘÍPOJKY, ZPEVNĚNÉ PLOCHY</t>
  </si>
  <si>
    <t>OSTATNÍ RIZIKA</t>
  </si>
  <si>
    <t>PŘENOSNÉ ŽEBŘÍKY</t>
  </si>
  <si>
    <t>odvoz zeminy, zemní práce, dopravní prostředek, nákladní automobil, stavební stroje (rypadlo, dozer, nakladač apod.)</t>
  </si>
  <si>
    <t xml:space="preserve">dopravní prostředky, materiál </t>
  </si>
  <si>
    <t>nehody dopravního prostředku při dopravě a manipulaci s materiálem</t>
  </si>
  <si>
    <t>sražení pracovníka, přiražení, přejetí, srážka dopravních prostředků a strojů, samovolné spuštění stroje</t>
  </si>
  <si>
    <t>skládky materiálů, materiál</t>
  </si>
  <si>
    <t>manipulace s materiálem, skladování materiálu</t>
  </si>
  <si>
    <t>pád materiálu na osobu, zavalení, zasypání materiálem</t>
  </si>
  <si>
    <t>skládky materiálů, nádoby</t>
  </si>
  <si>
    <t>skladování tekutého materiálu</t>
  </si>
  <si>
    <t>pád osoby do nádoby s tekutým materiálem</t>
  </si>
  <si>
    <t>skládky materiálu, nebezpečné látky</t>
  </si>
  <si>
    <t>skladování chemických látek</t>
  </si>
  <si>
    <t>vdechnutí nebezpečné látky, popálení, poškození nebezpečnou látkou</t>
  </si>
  <si>
    <t>skládky materiálu, břemena</t>
  </si>
  <si>
    <t>poškození pohybového aparátu vlivem nevhodné manipulace s těžkými břemeny</t>
  </si>
  <si>
    <t>skládky materiálu</t>
  </si>
  <si>
    <t>poranění při manipulaci s materiálem nebo o poškozený materiál (např. rozbité sklo)</t>
  </si>
  <si>
    <t>skládky materiálu, kolečka, rampy</t>
  </si>
  <si>
    <t>přemisťování materiálu kolečkem</t>
  </si>
  <si>
    <t>pád pracovníka při manipulaci s kolečkem, sjetí kolečka z rampy</t>
  </si>
  <si>
    <t>skládky materiálu, odpadní látky</t>
  </si>
  <si>
    <t>nakládání s odpadními látkami</t>
  </si>
  <si>
    <t>znečištění vod odpadními látkami, životního prostředí odpady, ohrožení bezpečnosti prácena staveništi nesprávně uloženým odpadem</t>
  </si>
  <si>
    <t>stavební výtah</t>
  </si>
  <si>
    <t>používání stavebního výtahu</t>
  </si>
  <si>
    <t>zřícení, pád výtahové plošiny, přetržení nosného lana výtahu</t>
  </si>
  <si>
    <t>stavební výtah, materiál</t>
  </si>
  <si>
    <t>přepravování materiálu stavebním výtahem</t>
  </si>
  <si>
    <t>pád pracovníka, materiálu z výtahu, zranění výtahem</t>
  </si>
  <si>
    <t>stavební vrátek, materiál</t>
  </si>
  <si>
    <t>přepravování materiálu stavebním vrátkem</t>
  </si>
  <si>
    <t>vznik úrazu vlivem práce se stav. vrátkem, pád materiálu</t>
  </si>
  <si>
    <t>stavební jeřáb</t>
  </si>
  <si>
    <t>osoby pohybující se na staveništi</t>
  </si>
  <si>
    <t>ohrožení stability jeřábu</t>
  </si>
  <si>
    <t>ztráta stability jeřábu, zřícení, nechtěný pohyb jeřábu, vychýlení</t>
  </si>
  <si>
    <t>stavební jeřáb, břemena</t>
  </si>
  <si>
    <t>zdvihání a přemisťování břemen stavebním jeřábem</t>
  </si>
  <si>
    <t>pád břemene nebo jeho částí</t>
  </si>
  <si>
    <t>přitisknutí, přimáčknutí pracovníka zdvihaným břemenem</t>
  </si>
  <si>
    <t>skládky materiálu, stavební jeřáb</t>
  </si>
  <si>
    <t>manipulace s materiálem, odebírání materiálu ze skládky</t>
  </si>
  <si>
    <t>pád dílců ze skládek při odebírání ostatních dílců</t>
  </si>
  <si>
    <t>skládky materiálu, dopravníky, materiál</t>
  </si>
  <si>
    <t>přeprava materiálu dopravníky</t>
  </si>
  <si>
    <t>vtažení do nebezpečných míst dopravníků, pád pracovníka, pád materiálu z dopravníku na pracovníka</t>
  </si>
  <si>
    <t>ukládání materiálu, přemisťování materiálu</t>
  </si>
  <si>
    <t>pád předmětů a materiálu z výšky</t>
  </si>
  <si>
    <t>lešení, žebříky, volné okraje, bednění</t>
  </si>
  <si>
    <t>práce ve výškách</t>
  </si>
  <si>
    <t>pád pracovníka z výšky z volných nezajištěných okrajů kcí apod.</t>
  </si>
  <si>
    <t>mezery, šachty prostupy podlahami</t>
  </si>
  <si>
    <t>propadnutí otvory, mezerami, šachtami, prostupy v podlahách o šířce nad 25 cm</t>
  </si>
  <si>
    <t>lešení, volné okraje mezery, prostupy, materiál</t>
  </si>
  <si>
    <t>práce ve výškách, manipulace s materiálem a pomůckami</t>
  </si>
  <si>
    <t>bednění</t>
  </si>
  <si>
    <t>provádění bednění a podpěrných kcí</t>
  </si>
  <si>
    <t>zřícení bednění vlivem chybného nadimenzování, chybného provádění</t>
  </si>
  <si>
    <t>nástroje, pomůcky</t>
  </si>
  <si>
    <t>práce s nástroji a pomůckami</t>
  </si>
  <si>
    <t>pořezání ruky rotujícím nástrojem</t>
  </si>
  <si>
    <t xml:space="preserve">bednění, podpěrné kce, nástroje, pomůcky </t>
  </si>
  <si>
    <t>zranění očí, obličeje odletujícími částmi</t>
  </si>
  <si>
    <t>bednění, čerpadlo</t>
  </si>
  <si>
    <t>provádění betonáže čerpadlem</t>
  </si>
  <si>
    <t>zasažení tlakovou směsí, zasažení tlakovým potrubím, zavalení a zalití betonovou směsí, pád z výšky</t>
  </si>
  <si>
    <t>vibrační lišta, vibrátor</t>
  </si>
  <si>
    <t>bednění, podpěrné kce</t>
  </si>
  <si>
    <t>bednění, čerpadlo betonové směsi</t>
  </si>
  <si>
    <t>bednění pochůzné plochy</t>
  </si>
  <si>
    <t>hutnění betonové směsi</t>
  </si>
  <si>
    <t>betonáž</t>
  </si>
  <si>
    <t>práce s čerpadlem, betonáž</t>
  </si>
  <si>
    <t>přenášení materiálu</t>
  </si>
  <si>
    <t>zasažení elektrickým proudem při použití vibrační lišty a vibrátoru</t>
  </si>
  <si>
    <t>zřícení podpěrné konstrukce, bednění při betonáži</t>
  </si>
  <si>
    <t>vznik úrazu při práci s čerpadlem, poškození částí těla, zasažení betonovou směsí</t>
  </si>
  <si>
    <t>pád obsluhy, pád při přenášení</t>
  </si>
  <si>
    <t>bednění, betonové kce, podpůrné kce</t>
  </si>
  <si>
    <t>provádění odbedňování kcí</t>
  </si>
  <si>
    <t>zavalení, zhmoždění, pád z výšky, zasypání</t>
  </si>
  <si>
    <t>stavba</t>
  </si>
  <si>
    <t>bednění, výztuž</t>
  </si>
  <si>
    <t>bednění, materiál</t>
  </si>
  <si>
    <t>výztuž</t>
  </si>
  <si>
    <t>výztuž, elektrický oblouk</t>
  </si>
  <si>
    <t>výztuž, nářadí, pomůcky, elektrický oblouk, řezačky</t>
  </si>
  <si>
    <t>výztuž, stříhačky, ohýbačky</t>
  </si>
  <si>
    <t>provádění armování konstrukcí</t>
  </si>
  <si>
    <t>provádění armování konstrukcí, nakládání s materiálem, nářadím a pomůckami</t>
  </si>
  <si>
    <t>ukládání výztuže do bednění</t>
  </si>
  <si>
    <t>manipulace s dlouhými pruty výztuže</t>
  </si>
  <si>
    <t>svařování výztuže elektrickým obloukem</t>
  </si>
  <si>
    <t>řezání a svařování výztuže</t>
  </si>
  <si>
    <t>stříhání a ohybání výztuže</t>
  </si>
  <si>
    <t>manipulace s materiálem</t>
  </si>
  <si>
    <t>pád z výšky</t>
  </si>
  <si>
    <t>pád bednění vlivem přetížení soustředným uložení výztuže</t>
  </si>
  <si>
    <t>ohrožení pracovníka manipulací s dlouhými prvky, pád pracovníka, poranění částí těla</t>
  </si>
  <si>
    <t>popálení elektrickým obloukem</t>
  </si>
  <si>
    <t>poranění rukou, říznutí</t>
  </si>
  <si>
    <t>stroje na výrobu a zpracování malty</t>
  </si>
  <si>
    <t>nářadí, malta</t>
  </si>
  <si>
    <t>vápno</t>
  </si>
  <si>
    <t>stěny výkopů, zemina</t>
  </si>
  <si>
    <t>konstrukce pro práce ve výškách, místa ohrožení pádem pracovníků</t>
  </si>
  <si>
    <t>příprava malty</t>
  </si>
  <si>
    <t>přeprava a nanášení malty</t>
  </si>
  <si>
    <t>hašení vápna</t>
  </si>
  <si>
    <t>zdění pod úrovní terénu</t>
  </si>
  <si>
    <t>přihrnování zeminy</t>
  </si>
  <si>
    <t>zdění ve výškách</t>
  </si>
  <si>
    <t>ohrožení pracovníků stroji na výrobu a zpracování malty, zásah elektrickým proudem, ohrožení rotujícími a pohybujícími se částmi strojů a zařízení</t>
  </si>
  <si>
    <t>poškození očí maltou při zpracování, manipulaci a nanášení malt</t>
  </si>
  <si>
    <t>poškození očí, dýchacích cest a pokožky při hašení vápna nebo chemickými přísadami</t>
  </si>
  <si>
    <t>sesunutí stěn výkopů při zdění pod úrovní terénu, zavalení pracovníka</t>
  </si>
  <si>
    <t>zřícení zdiva pod úrovní terénu vlivem přihrnování zeminy před dosažením dostatečné pevnosti zdiva, zavalení, zasypání pracovníka</t>
  </si>
  <si>
    <t>konstrukce pro práce ve výškách, místa ohrožení pádem materiálu</t>
  </si>
  <si>
    <t>zdivo</t>
  </si>
  <si>
    <t>stropy z tenkostěnných materiálů</t>
  </si>
  <si>
    <t>pochůzné plochy</t>
  </si>
  <si>
    <t>nástroje, pomůcky, cihly</t>
  </si>
  <si>
    <t>zdící materiál, překlady, nástroje, pomůcky</t>
  </si>
  <si>
    <t>zdící materiál</t>
  </si>
  <si>
    <t>lešení, střešní konstrukce</t>
  </si>
  <si>
    <t>pomůcky, nářadí, střešní krytina</t>
  </si>
  <si>
    <t>pomůcky</t>
  </si>
  <si>
    <t>křídla oken a dveří, skleněné výplně</t>
  </si>
  <si>
    <t>křídla oken a dveří</t>
  </si>
  <si>
    <t>pomůcky, nářadí</t>
  </si>
  <si>
    <t>pomůcky, elektrické přístroje</t>
  </si>
  <si>
    <t>pomůcky, nářadí, materiál</t>
  </si>
  <si>
    <t>lešení</t>
  </si>
  <si>
    <t>zdění, provádění kontroly svislosti zdiva, provádění drážek a otvorů</t>
  </si>
  <si>
    <t>pohyb pracovníků a přeprava materiálu po stropech z tenkostěnných materiálů</t>
  </si>
  <si>
    <t>řezání cihel</t>
  </si>
  <si>
    <t>manipulace se zdícím materiálem, překlady</t>
  </si>
  <si>
    <t>provádění zastřešení a střešní krytiny, práce ve výškách</t>
  </si>
  <si>
    <t>provádění zastřešení a střešní krytiny</t>
  </si>
  <si>
    <t>provádění střešní krytiny a kcí</t>
  </si>
  <si>
    <t>práce s pomůckami</t>
  </si>
  <si>
    <t>montáž oken a dveří a manipulace s nimi</t>
  </si>
  <si>
    <t>manipulace s křídly velkých rozměrů</t>
  </si>
  <si>
    <t>práce s pomůckami a nářadím</t>
  </si>
  <si>
    <t>práce s pomůckami a nářadím, provádění rozvodů</t>
  </si>
  <si>
    <t>provádění rozvodů, práce s pomůckami</t>
  </si>
  <si>
    <t>provádění rozvodů</t>
  </si>
  <si>
    <t>provádění úprav povrchů z lešení</t>
  </si>
  <si>
    <t>ztráta stability zdiva, pád zdiva na pracovníka</t>
  </si>
  <si>
    <t>propadnutí pracovníka stropy z tenkostěnných materiálů</t>
  </si>
  <si>
    <t>pád při přenášení</t>
  </si>
  <si>
    <t>zranění očí, obličeje odletujícími částmi při řezání cihel</t>
  </si>
  <si>
    <t>zranění prstů při manipulaci se zdícím materiálem, překlady, apod.</t>
  </si>
  <si>
    <t>poranění rukou o ostré hrany cihel, prefabrikátů</t>
  </si>
  <si>
    <t>pád pracovníka z lešení a ze střešních konstrukcí</t>
  </si>
  <si>
    <t>manipulace s nářadím a jinými pomůckami - poranění</t>
  </si>
  <si>
    <t>pád předmětu, materiálu na osobu</t>
  </si>
  <si>
    <t>popálení, pořezání, vdechování výparů</t>
  </si>
  <si>
    <t>exploze pomůcky, roztržení přetlakem</t>
  </si>
  <si>
    <t>pořezání o rozbité skleněné výplně oken a dveří</t>
  </si>
  <si>
    <t>ohrožení pracovníků při manipulaci s okny a dveřmi velkých rozměrů</t>
  </si>
  <si>
    <t>poranění při práci s pomůckami a nářadím</t>
  </si>
  <si>
    <t>zasažení osoby elektrickým proudem</t>
  </si>
  <si>
    <t>pořezání, poranšní očí</t>
  </si>
  <si>
    <t>převržení, pád pojízdného a volně stojícího lešení</t>
  </si>
  <si>
    <t>pád z lešení</t>
  </si>
  <si>
    <t>staveniště, objekty zařízení staveniště, stavba</t>
  </si>
  <si>
    <t>omítkové směsi, nátěrové hmoty, nástroje, pomůcky</t>
  </si>
  <si>
    <t>omítkové směsi, nátěrové hmoty</t>
  </si>
  <si>
    <t>lešení, materiál, pomůcky a nářadí</t>
  </si>
  <si>
    <t>konstrukce podlah, nářadí, pomůcky</t>
  </si>
  <si>
    <t>chemické látky, materiály</t>
  </si>
  <si>
    <t>staveniště, veřejné prostranství</t>
  </si>
  <si>
    <t>elektrické rozvody, pomůcky</t>
  </si>
  <si>
    <t>stroje, zařízení</t>
  </si>
  <si>
    <t>pracovnící</t>
  </si>
  <si>
    <t>stavbyvedoucí, mistr, přípravář, dělník, veřejnost, zvířata, hmyz</t>
  </si>
  <si>
    <t>lešení, žebříky, volné okraje, bednění, střecha apod.</t>
  </si>
  <si>
    <t>elektrické kabely, rozvody, rozvaděč, elektrická zařízení a spotřebiče</t>
  </si>
  <si>
    <t>sklady nebezpečné látky</t>
  </si>
  <si>
    <t>nebezpečné látky</t>
  </si>
  <si>
    <t>působení žíravin, vdechování výparů, vdechování prachu, kontakt s výpary, alergická reakce, popálení, exploze</t>
  </si>
  <si>
    <t>provádění úprav povrchů</t>
  </si>
  <si>
    <t>provádění úprav povrchů, vznik toxisckých výparů</t>
  </si>
  <si>
    <t>vstříknutí směsi do oka, poškození kůže</t>
  </si>
  <si>
    <t>vdechování toxických plynů</t>
  </si>
  <si>
    <t>pád materiálu a nářadí z výšky na pracovníka</t>
  </si>
  <si>
    <t>provádění podlah a dokončovacích prací, používání pomůcek a nářadí</t>
  </si>
  <si>
    <t>provádění podlah a dokončovacích prací</t>
  </si>
  <si>
    <t>provádění podlah a dokončovacích prací, vznik toxických výparů</t>
  </si>
  <si>
    <t>poranění manipulací s pomůckami a nářadím</t>
  </si>
  <si>
    <t>bolesti zad, kolen</t>
  </si>
  <si>
    <t>provádění výkopů pro přípojky, pohyb pracovníků a jiných osob po staveništi</t>
  </si>
  <si>
    <t>provádění přípojek</t>
  </si>
  <si>
    <t>provádění přípojek, používání pomůcek, kontakt s elektrickými rozvody</t>
  </si>
  <si>
    <t>provádění přípojek, pohyb strojů a zařízení po pracovišti, kontakt pracovníka se strojem nebo zařízením</t>
  </si>
  <si>
    <t>zavalení, zasypání pracovníka zeminou</t>
  </si>
  <si>
    <t>zasažení elektrickým proudem</t>
  </si>
  <si>
    <t>ohrožení pracovníka stroji a zařízeními</t>
  </si>
  <si>
    <t>napadení veřejnosti, spolupracovníkem a zranění zvířaty či hmyzem</t>
  </si>
  <si>
    <t>elektrické rozvody, kontakt osoby, stroje, dopravního automobilu s rozvody elektrické energie</t>
  </si>
  <si>
    <t>úder do obličeje, zranění končetin, bodné rány apod., pokousání, pobodání, poškrábání apod.</t>
  </si>
  <si>
    <t>pád pracovníka, pád materiálu na pracovníka z výšky</t>
  </si>
  <si>
    <t>zasažení elektrickým proudem na staveništi</t>
  </si>
  <si>
    <t>výplně otvorů</t>
  </si>
  <si>
    <t>elektrické spoatřebiče</t>
  </si>
  <si>
    <t>překážky, povrchy podlah</t>
  </si>
  <si>
    <t>žebříky</t>
  </si>
  <si>
    <t>sklady a skládky</t>
  </si>
  <si>
    <t>používání elektrických spotřebičů</t>
  </si>
  <si>
    <t>pohyb pracovníků a přeprava materiálu</t>
  </si>
  <si>
    <t>používání žebříků</t>
  </si>
  <si>
    <t>havárie, požár, katastrofa</t>
  </si>
  <si>
    <t>vypadnutí křídel vrat a oken, rozbití skleněných výplní, pořezání o rozbité sklo, skleněné výplně</t>
  </si>
  <si>
    <t>zranění elektrickými spotřebiči</t>
  </si>
  <si>
    <t>pád v objektu a na schodech, zakopnutí, podvrtnutí nohy, naražení, zachycení o různé překážky a vystupující části z podlahy, uklouznutí, pád osoby na podlahu</t>
  </si>
  <si>
    <t>pád žebříku i s pracovníkem po ztátě stability, pád osoby při vystupování či sestupování, převrácení žebříku jinou osobou, kolem projíždějícím vozidlem, prasknutí, zlomení příčle</t>
  </si>
  <si>
    <t>vdechnutí toxických plynů, par, zplodin hoření a výbuchu</t>
  </si>
  <si>
    <t>žebříky, podklad, opěrná konstrukce</t>
  </si>
  <si>
    <t>žebříky, stroje</t>
  </si>
  <si>
    <t>používání přenosných žebříků, ztráta stability</t>
  </si>
  <si>
    <t>používání přenosných žebříků, vystupování a sestupování</t>
  </si>
  <si>
    <t>pád žebříku i s pracovníkem po ztátě stability</t>
  </si>
  <si>
    <t>pád osoby ze žebříku při vystupování a sestupování, při postavení žebříku na nerovný podklad a opěru, při přetížení žebříku nerovnoměrným zatížením</t>
  </si>
  <si>
    <t>používání žebříků, vyklánění se ze žebříku</t>
  </si>
  <si>
    <t>používání žebříků, kontakt se strojem</t>
  </si>
  <si>
    <t>vadný stav žebříku</t>
  </si>
  <si>
    <t>nesprávné používání žebříku, používání k účelu, ke kterému není určen</t>
  </si>
  <si>
    <t>špatný stav žebříku, chybné používání</t>
  </si>
  <si>
    <t>pád pracovníka ze žebříku v důsledku nadměrného vychýlení ze žebříku</t>
  </si>
  <si>
    <t>převrácení žebříku jinou osobou, strojem</t>
  </si>
  <si>
    <t>prasknutí, zlomení příčle s následným pádem pracovníka</t>
  </si>
  <si>
    <t>nadměrné prohnutí žebříku</t>
  </si>
  <si>
    <t>rozjetí postranic, pád dvojitího žebříku, podjetí žebříku, pád pracovníka</t>
  </si>
  <si>
    <t>Kritéria hodnocení rizik k metodě FINE</t>
  </si>
  <si>
    <t>Pracovní list pro záznam stavebních prací a jejich rizik metodou FINE</t>
  </si>
  <si>
    <t>Pracovní list pro záznam stavebních prací a jejich rizik metodou NPH</t>
  </si>
  <si>
    <t>Kritéria hodnocení rizik k metodě NPH</t>
  </si>
  <si>
    <t>Příklad posuzování stavebních prací a jejich rizik metodou FINE</t>
  </si>
  <si>
    <t>Příklad posuzování stavebních prací a jejich rizik metodou NPH</t>
  </si>
  <si>
    <t>H       hodnotitel</t>
  </si>
  <si>
    <t>Návod pro práci s elektronickou pomůckou pro hodnocení rizik v bezpečnosti práce</t>
  </si>
  <si>
    <t>A) Metoda FINE</t>
  </si>
  <si>
    <t>2. Stanovte zdroje rizika, které představují hrozbu.</t>
  </si>
  <si>
    <t>3. Identifikujte a charakterizujte konkrétní rizika.</t>
  </si>
  <si>
    <t>4. Vyhodnocení závažnosti rizika proveďte postupnou volbou číselných hodnot. Číselné hodnoty volte dle tabulky kritérií k metodě FINE.</t>
  </si>
  <si>
    <t>5. Sloupce "R riziko" se vypočte automaticky podle vybraných hodnot.</t>
  </si>
  <si>
    <t>6. Hodnocení rizika a doporučení se doplní automaticky dle hodnoty rizika.</t>
  </si>
  <si>
    <t>1. Zvolte posuzovaný objekt (stavební práce), pro který chcete riziko vypočítat. Vybírat můžete z databáze vzorového listu či dle vlastních potřeb.</t>
  </si>
  <si>
    <t>B) Metoda NPH</t>
  </si>
  <si>
    <t>4. Vyhodnocení závažnosti rizika proveďte postupnou volbou číselných hodnot. Číselné hodnoty volte dle tabulky kritérií k metodě NPH.</t>
  </si>
  <si>
    <t>Pro každou z metod jsou k dispozici 3 listy - pracovní list, list s vzorovou metodou a list s kritérii.
List s kritérii obsahuje vždy vzorec pro výpočet celkového rizika, dále hodnoty pro jednotlivé atributy výpočtu jako jsou pravděpodobnost vzniku rizika, následek rizika, četnost pravděpodobnosti vzniku daného rizika nebo názor hodnotitele. Tyto atributy jsou různé podle druhu zvolené metody. Na závěr je řazena tabulka s vyhodnocením závažnosti rizika a doporučením.
List s vzorovou metodou obsahuje vzorové příklady výpočtů několika posuzovaných objektů. Tento list slouží k názorné ukázce.
Pracovní list slouží pro vlastní tvorbu posuzovaných objektů a vlastní výpočty rizik.</t>
  </si>
</sst>
</file>

<file path=xl/styles.xml><?xml version="1.0" encoding="utf-8"?>
<styleSheet xmlns="http://schemas.openxmlformats.org/spreadsheetml/2006/main">
  <numFmts count="1">
    <numFmt numFmtId="164" formatCode="#,##0.0"/>
  </numFmts>
  <fonts count="8">
    <font>
      <sz val="11"/>
      <color theme="1"/>
      <name val="Calibri"/>
      <family val="2"/>
      <charset val="238"/>
      <scheme val="minor"/>
    </font>
    <font>
      <sz val="12"/>
      <color indexed="8"/>
      <name val="Times New Roman"/>
      <family val="1"/>
      <charset val="238"/>
    </font>
    <font>
      <b/>
      <sz val="12"/>
      <color indexed="8"/>
      <name val="Times New Roman"/>
      <family val="1"/>
      <charset val="238"/>
    </font>
    <font>
      <i/>
      <sz val="12"/>
      <color indexed="8"/>
      <name val="Times New Roman"/>
      <family val="1"/>
      <charset val="238"/>
    </font>
    <font>
      <sz val="8"/>
      <name val="Calibri"/>
      <family val="2"/>
      <charset val="238"/>
    </font>
    <font>
      <b/>
      <sz val="14"/>
      <color indexed="8"/>
      <name val="Times New Roman"/>
      <family val="1"/>
      <charset val="238"/>
    </font>
    <font>
      <b/>
      <sz val="11"/>
      <color theme="1"/>
      <name val="Calibri"/>
      <family val="2"/>
      <charset val="238"/>
      <scheme val="minor"/>
    </font>
    <font>
      <b/>
      <sz val="12"/>
      <color theme="1"/>
      <name val="Calibri"/>
      <family val="2"/>
      <charset val="23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1" fillId="0" borderId="0" xfId="0" applyFont="1"/>
    <xf numFmtId="0" fontId="1" fillId="0" borderId="0" xfId="0" applyFont="1" applyAlignment="1">
      <alignment vertical="center"/>
    </xf>
    <xf numFmtId="0" fontId="1" fillId="0" borderId="1" xfId="0" applyFont="1" applyBorder="1" applyAlignment="1">
      <alignment vertical="center"/>
    </xf>
    <xf numFmtId="164" fontId="1" fillId="0" borderId="1" xfId="0" applyNumberFormat="1" applyFont="1" applyBorder="1" applyAlignment="1">
      <alignment vertical="center"/>
    </xf>
    <xf numFmtId="0" fontId="1" fillId="0" borderId="2" xfId="0" applyFont="1" applyBorder="1" applyAlignment="1">
      <alignment vertical="center" wrapText="1"/>
    </xf>
    <xf numFmtId="0" fontId="1" fillId="0" borderId="1" xfId="0" applyFont="1" applyBorder="1" applyAlignment="1">
      <alignment horizontal="right" vertical="center" wrapText="1"/>
    </xf>
    <xf numFmtId="0" fontId="1" fillId="0" borderId="1" xfId="0" applyFont="1" applyBorder="1" applyAlignment="1">
      <alignment vertical="center" wrapText="1"/>
    </xf>
    <xf numFmtId="0" fontId="0" fillId="0" borderId="0" xfId="0"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5" fillId="0" borderId="0" xfId="0" applyFont="1"/>
    <xf numFmtId="49" fontId="1" fillId="0" borderId="1" xfId="0" applyNumberFormat="1" applyFont="1" applyBorder="1" applyAlignment="1">
      <alignment horizontal="center" vertical="center" wrapText="1"/>
    </xf>
    <xf numFmtId="0" fontId="0" fillId="0" borderId="0" xfId="0" applyAlignment="1">
      <alignment horizontal="justify" wrapText="1"/>
    </xf>
    <xf numFmtId="0" fontId="0" fillId="0" borderId="0" xfId="0" applyAlignment="1">
      <alignment horizontal="justify"/>
    </xf>
    <xf numFmtId="0" fontId="6" fillId="0" borderId="0" xfId="0" applyFont="1" applyAlignment="1">
      <alignment horizontal="justify"/>
    </xf>
    <xf numFmtId="0" fontId="7" fillId="0" borderId="0" xfId="0" applyFont="1" applyAlignment="1">
      <alignment horizontal="justify"/>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5" fillId="0" borderId="2"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5" fillId="0" borderId="2" xfId="0" applyFont="1" applyBorder="1" applyAlignment="1">
      <alignment horizontal="center" vertical="center"/>
    </xf>
    <xf numFmtId="0" fontId="5" fillId="0" borderId="7" xfId="0" applyFont="1" applyBorder="1" applyAlignment="1">
      <alignment horizontal="center" vertical="center"/>
    </xf>
  </cellXfs>
  <cellStyles count="1">
    <cellStyle name="normální"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21"/>
  <sheetViews>
    <sheetView tabSelected="1" workbookViewId="0"/>
  </sheetViews>
  <sheetFormatPr defaultRowHeight="15"/>
  <cols>
    <col min="1" max="1" width="131.7109375" style="17" bestFit="1" customWidth="1"/>
  </cols>
  <sheetData>
    <row r="1" spans="1:1" ht="15.75">
      <c r="A1" s="19" t="s">
        <v>394</v>
      </c>
    </row>
    <row r="3" spans="1:1" ht="90">
      <c r="A3" s="16" t="s">
        <v>404</v>
      </c>
    </row>
    <row r="5" spans="1:1">
      <c r="A5" s="18" t="s">
        <v>395</v>
      </c>
    </row>
    <row r="7" spans="1:1">
      <c r="A7" s="17" t="s">
        <v>401</v>
      </c>
    </row>
    <row r="8" spans="1:1">
      <c r="A8" s="17" t="s">
        <v>396</v>
      </c>
    </row>
    <row r="9" spans="1:1">
      <c r="A9" s="17" t="s">
        <v>397</v>
      </c>
    </row>
    <row r="10" spans="1:1">
      <c r="A10" s="17" t="s">
        <v>398</v>
      </c>
    </row>
    <row r="11" spans="1:1">
      <c r="A11" s="17" t="s">
        <v>399</v>
      </c>
    </row>
    <row r="12" spans="1:1">
      <c r="A12" s="17" t="s">
        <v>400</v>
      </c>
    </row>
    <row r="14" spans="1:1">
      <c r="A14" s="18" t="s">
        <v>402</v>
      </c>
    </row>
    <row r="16" spans="1:1">
      <c r="A16" s="17" t="s">
        <v>401</v>
      </c>
    </row>
    <row r="17" spans="1:1">
      <c r="A17" s="17" t="s">
        <v>396</v>
      </c>
    </row>
    <row r="18" spans="1:1">
      <c r="A18" s="17" t="s">
        <v>397</v>
      </c>
    </row>
    <row r="19" spans="1:1">
      <c r="A19" s="17" t="s">
        <v>403</v>
      </c>
    </row>
    <row r="20" spans="1:1">
      <c r="A20" s="17" t="s">
        <v>399</v>
      </c>
    </row>
    <row r="21" spans="1:1">
      <c r="A21" s="17" t="s">
        <v>400</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dimension ref="A1:I33"/>
  <sheetViews>
    <sheetView workbookViewId="0">
      <selection activeCell="I4" sqref="I4:I6"/>
    </sheetView>
  </sheetViews>
  <sheetFormatPr defaultRowHeight="15"/>
  <cols>
    <col min="1" max="1" width="4.85546875" customWidth="1"/>
    <col min="2" max="2" width="24.42578125" customWidth="1"/>
    <col min="3" max="3" width="23.5703125" customWidth="1"/>
    <col min="4" max="4" width="21.5703125" customWidth="1"/>
    <col min="5" max="5" width="10.42578125" customWidth="1"/>
    <col min="6" max="6" width="12.42578125" customWidth="1"/>
    <col min="8" max="8" width="9.28515625" customWidth="1"/>
    <col min="9" max="9" width="29.140625" bestFit="1" customWidth="1"/>
  </cols>
  <sheetData>
    <row r="1" spans="1:9" ht="18.75">
      <c r="A1" s="14" t="s">
        <v>388</v>
      </c>
    </row>
    <row r="2" spans="1:9" ht="15.75">
      <c r="A2" s="23" t="s">
        <v>59</v>
      </c>
      <c r="B2" s="23" t="s">
        <v>60</v>
      </c>
      <c r="C2" s="11" t="s">
        <v>58</v>
      </c>
      <c r="D2" s="11" t="s">
        <v>62</v>
      </c>
      <c r="E2" s="24" t="s">
        <v>68</v>
      </c>
      <c r="F2" s="24"/>
      <c r="G2" s="24"/>
      <c r="H2" s="24"/>
      <c r="I2" s="23" t="s">
        <v>69</v>
      </c>
    </row>
    <row r="3" spans="1:9" ht="63.75" customHeight="1">
      <c r="A3" s="23"/>
      <c r="B3" s="23"/>
      <c r="C3" s="12" t="s">
        <v>61</v>
      </c>
      <c r="D3" s="12" t="s">
        <v>63</v>
      </c>
      <c r="E3" s="13" t="s">
        <v>64</v>
      </c>
      <c r="F3" s="13" t="s">
        <v>65</v>
      </c>
      <c r="G3" s="13" t="s">
        <v>66</v>
      </c>
      <c r="H3" s="13" t="s">
        <v>67</v>
      </c>
      <c r="I3" s="23"/>
    </row>
    <row r="4" spans="1:9" ht="15.75">
      <c r="A4" s="25">
        <v>1</v>
      </c>
      <c r="B4" s="15"/>
      <c r="C4" s="20"/>
      <c r="D4" s="20"/>
      <c r="E4" s="25"/>
      <c r="F4" s="25"/>
      <c r="G4" s="25"/>
      <c r="H4" s="20">
        <f>E4*F4*G4</f>
        <v>0</v>
      </c>
      <c r="I4" s="20" t="str">
        <f>IF(H4&lt;20,'kriteria k FINE'!$A$36,IF(H4&lt;70,'kriteria k FINE'!$A$35,IF(H4&lt;200,'kriteria k FINE'!$A$34,IF(H4&lt;400,'kriteria k FINE'!$A$33,'kriteria k FINE'!$A$32))))</f>
        <v>Riziko možné přijmout</v>
      </c>
    </row>
    <row r="5" spans="1:9" ht="15.75">
      <c r="A5" s="26"/>
      <c r="B5" s="15"/>
      <c r="C5" s="21"/>
      <c r="D5" s="21"/>
      <c r="E5" s="26"/>
      <c r="F5" s="26"/>
      <c r="G5" s="26"/>
      <c r="H5" s="21"/>
      <c r="I5" s="21"/>
    </row>
    <row r="6" spans="1:9" ht="15.75">
      <c r="A6" s="27"/>
      <c r="B6" s="15"/>
      <c r="C6" s="22"/>
      <c r="D6" s="22"/>
      <c r="E6" s="27"/>
      <c r="F6" s="27"/>
      <c r="G6" s="27"/>
      <c r="H6" s="22"/>
      <c r="I6" s="22"/>
    </row>
    <row r="7" spans="1:9" ht="15.75">
      <c r="A7" s="25">
        <v>2</v>
      </c>
      <c r="B7" s="15"/>
      <c r="C7" s="20"/>
      <c r="D7" s="20"/>
      <c r="E7" s="25"/>
      <c r="F7" s="25"/>
      <c r="G7" s="25"/>
      <c r="H7" s="20">
        <f>E7*F7*G7</f>
        <v>0</v>
      </c>
      <c r="I7" s="20" t="str">
        <f>IF(H7&lt;20,'kriteria k FINE'!$A$36,IF(H7&lt;70,'kriteria k FINE'!$A$35,IF(H7&lt;200,'kriteria k FINE'!$A$34,IF(H7&lt;400,'kriteria k FINE'!$A$33,'kriteria k FINE'!$A$32))))</f>
        <v>Riziko možné přijmout</v>
      </c>
    </row>
    <row r="8" spans="1:9" ht="15.75">
      <c r="A8" s="26"/>
      <c r="B8" s="15"/>
      <c r="C8" s="21"/>
      <c r="D8" s="21"/>
      <c r="E8" s="26"/>
      <c r="F8" s="26"/>
      <c r="G8" s="26"/>
      <c r="H8" s="21"/>
      <c r="I8" s="21"/>
    </row>
    <row r="9" spans="1:9" ht="15.75">
      <c r="A9" s="27"/>
      <c r="B9" s="15"/>
      <c r="C9" s="22"/>
      <c r="D9" s="22"/>
      <c r="E9" s="27"/>
      <c r="F9" s="27"/>
      <c r="G9" s="27"/>
      <c r="H9" s="22"/>
      <c r="I9" s="22"/>
    </row>
    <row r="10" spans="1:9" ht="15.75">
      <c r="A10" s="25">
        <v>3</v>
      </c>
      <c r="B10" s="15"/>
      <c r="C10" s="20"/>
      <c r="D10" s="20"/>
      <c r="E10" s="25"/>
      <c r="F10" s="25"/>
      <c r="G10" s="25"/>
      <c r="H10" s="20">
        <f>E10*F10*G10</f>
        <v>0</v>
      </c>
      <c r="I10" s="20" t="str">
        <f>IF(H10&lt;20,'kriteria k FINE'!$A$36,IF(H10&lt;70,'kriteria k FINE'!$A$35,IF(H10&lt;200,'kriteria k FINE'!$A$34,IF(H10&lt;400,'kriteria k FINE'!$A$33,'kriteria k FINE'!$A$32))))</f>
        <v>Riziko možné přijmout</v>
      </c>
    </row>
    <row r="11" spans="1:9" ht="15.75">
      <c r="A11" s="26"/>
      <c r="B11" s="15"/>
      <c r="C11" s="21"/>
      <c r="D11" s="21"/>
      <c r="E11" s="26"/>
      <c r="F11" s="26"/>
      <c r="G11" s="26"/>
      <c r="H11" s="21"/>
      <c r="I11" s="21"/>
    </row>
    <row r="12" spans="1:9" ht="15.75">
      <c r="A12" s="27"/>
      <c r="B12" s="15"/>
      <c r="C12" s="22"/>
      <c r="D12" s="22"/>
      <c r="E12" s="27"/>
      <c r="F12" s="27"/>
      <c r="G12" s="27"/>
      <c r="H12" s="22"/>
      <c r="I12" s="22"/>
    </row>
    <row r="13" spans="1:9" ht="15.75">
      <c r="A13" s="25">
        <v>4</v>
      </c>
      <c r="B13" s="15"/>
      <c r="C13" s="20"/>
      <c r="D13" s="20"/>
      <c r="E13" s="25"/>
      <c r="F13" s="25"/>
      <c r="G13" s="25"/>
      <c r="H13" s="20">
        <f>E13*F13*G13</f>
        <v>0</v>
      </c>
      <c r="I13" s="20" t="str">
        <f>IF(H13&lt;20,'kriteria k FINE'!$A$36,IF(H13&lt;70,'kriteria k FINE'!$A$35,IF(H13&lt;200,'kriteria k FINE'!$A$34,IF(H13&lt;400,'kriteria k FINE'!$A$33,'kriteria k FINE'!$A$32))))</f>
        <v>Riziko možné přijmout</v>
      </c>
    </row>
    <row r="14" spans="1:9" ht="15.75">
      <c r="A14" s="26"/>
      <c r="B14" s="15"/>
      <c r="C14" s="21"/>
      <c r="D14" s="21"/>
      <c r="E14" s="26"/>
      <c r="F14" s="26"/>
      <c r="G14" s="26"/>
      <c r="H14" s="21"/>
      <c r="I14" s="21"/>
    </row>
    <row r="15" spans="1:9" ht="15.75">
      <c r="A15" s="27"/>
      <c r="B15" s="15"/>
      <c r="C15" s="22"/>
      <c r="D15" s="22"/>
      <c r="E15" s="27"/>
      <c r="F15" s="27"/>
      <c r="G15" s="27"/>
      <c r="H15" s="22"/>
      <c r="I15" s="22"/>
    </row>
    <row r="16" spans="1:9" ht="15.75">
      <c r="A16" s="25">
        <v>5</v>
      </c>
      <c r="B16" s="15"/>
      <c r="C16" s="20"/>
      <c r="D16" s="20"/>
      <c r="E16" s="25"/>
      <c r="F16" s="25"/>
      <c r="G16" s="25"/>
      <c r="H16" s="20">
        <f>E16*F16*G16</f>
        <v>0</v>
      </c>
      <c r="I16" s="20" t="str">
        <f>IF(H16&lt;20,'kriteria k FINE'!$A$36,IF(H16&lt;70,'kriteria k FINE'!$A$35,IF(H16&lt;200,'kriteria k FINE'!$A$34,IF(H16&lt;400,'kriteria k FINE'!$A$33,'kriteria k FINE'!$A$32))))</f>
        <v>Riziko možné přijmout</v>
      </c>
    </row>
    <row r="17" spans="1:9" ht="15.75">
      <c r="A17" s="26"/>
      <c r="B17" s="15"/>
      <c r="C17" s="21"/>
      <c r="D17" s="21"/>
      <c r="E17" s="26"/>
      <c r="F17" s="26"/>
      <c r="G17" s="26"/>
      <c r="H17" s="21"/>
      <c r="I17" s="21"/>
    </row>
    <row r="18" spans="1:9" ht="15.75">
      <c r="A18" s="27"/>
      <c r="B18" s="15"/>
      <c r="C18" s="22"/>
      <c r="D18" s="22"/>
      <c r="E18" s="27"/>
      <c r="F18" s="27"/>
      <c r="G18" s="27"/>
      <c r="H18" s="22"/>
      <c r="I18" s="22"/>
    </row>
    <row r="19" spans="1:9" ht="15.75">
      <c r="A19" s="25">
        <v>6</v>
      </c>
      <c r="B19" s="15"/>
      <c r="C19" s="20"/>
      <c r="D19" s="20"/>
      <c r="E19" s="25"/>
      <c r="F19" s="25"/>
      <c r="G19" s="25"/>
      <c r="H19" s="20">
        <f>E19*F19*G19</f>
        <v>0</v>
      </c>
      <c r="I19" s="20" t="str">
        <f>IF(H19&lt;20,'kriteria k FINE'!$A$36,IF(H19&lt;70,'kriteria k FINE'!$A$35,IF(H19&lt;200,'kriteria k FINE'!$A$34,IF(H19&lt;400,'kriteria k FINE'!$A$33,'kriteria k FINE'!$A$32))))</f>
        <v>Riziko možné přijmout</v>
      </c>
    </row>
    <row r="20" spans="1:9" ht="15.75">
      <c r="A20" s="26"/>
      <c r="B20" s="15"/>
      <c r="C20" s="21"/>
      <c r="D20" s="21"/>
      <c r="E20" s="26"/>
      <c r="F20" s="26"/>
      <c r="G20" s="26"/>
      <c r="H20" s="21"/>
      <c r="I20" s="21"/>
    </row>
    <row r="21" spans="1:9" ht="15.75">
      <c r="A21" s="27"/>
      <c r="B21" s="15"/>
      <c r="C21" s="22"/>
      <c r="D21" s="22"/>
      <c r="E21" s="27"/>
      <c r="F21" s="27"/>
      <c r="G21" s="27"/>
      <c r="H21" s="22"/>
      <c r="I21" s="22"/>
    </row>
    <row r="22" spans="1:9" ht="15.75">
      <c r="A22" s="25">
        <v>7</v>
      </c>
      <c r="B22" s="15"/>
      <c r="C22" s="20"/>
      <c r="D22" s="20"/>
      <c r="E22" s="25"/>
      <c r="F22" s="25"/>
      <c r="G22" s="25"/>
      <c r="H22" s="20">
        <f>E22*F22*G22</f>
        <v>0</v>
      </c>
      <c r="I22" s="20" t="str">
        <f>IF(H22&lt;20,'kriteria k FINE'!$A$36,IF(H22&lt;70,'kriteria k FINE'!$A$35,IF(H22&lt;200,'kriteria k FINE'!$A$34,IF(H22&lt;400,'kriteria k FINE'!$A$33,'kriteria k FINE'!$A$32))))</f>
        <v>Riziko možné přijmout</v>
      </c>
    </row>
    <row r="23" spans="1:9" ht="15.75">
      <c r="A23" s="26"/>
      <c r="B23" s="15"/>
      <c r="C23" s="21"/>
      <c r="D23" s="21"/>
      <c r="E23" s="26"/>
      <c r="F23" s="26"/>
      <c r="G23" s="26"/>
      <c r="H23" s="21"/>
      <c r="I23" s="21"/>
    </row>
    <row r="24" spans="1:9" ht="15.75">
      <c r="A24" s="27"/>
      <c r="B24" s="15"/>
      <c r="C24" s="22"/>
      <c r="D24" s="22"/>
      <c r="E24" s="27"/>
      <c r="F24" s="27"/>
      <c r="G24" s="27"/>
      <c r="H24" s="22"/>
      <c r="I24" s="22"/>
    </row>
    <row r="25" spans="1:9" ht="15.75">
      <c r="A25" s="25">
        <v>8</v>
      </c>
      <c r="B25" s="15"/>
      <c r="C25" s="20"/>
      <c r="D25" s="20"/>
      <c r="E25" s="25"/>
      <c r="F25" s="25"/>
      <c r="G25" s="25"/>
      <c r="H25" s="20">
        <f>E25*F25*G25</f>
        <v>0</v>
      </c>
      <c r="I25" s="20" t="str">
        <f>IF(H25&lt;20,'kriteria k FINE'!$A$36,IF(H25&lt;70,'kriteria k FINE'!$A$35,IF(H25&lt;200,'kriteria k FINE'!$A$34,IF(H25&lt;400,'kriteria k FINE'!$A$33,'kriteria k FINE'!$A$32))))</f>
        <v>Riziko možné přijmout</v>
      </c>
    </row>
    <row r="26" spans="1:9" ht="15.75">
      <c r="A26" s="26"/>
      <c r="B26" s="15"/>
      <c r="C26" s="21"/>
      <c r="D26" s="21"/>
      <c r="E26" s="26"/>
      <c r="F26" s="26"/>
      <c r="G26" s="26"/>
      <c r="H26" s="21"/>
      <c r="I26" s="21"/>
    </row>
    <row r="27" spans="1:9" ht="15.75">
      <c r="A27" s="27"/>
      <c r="B27" s="15"/>
      <c r="C27" s="22"/>
      <c r="D27" s="22"/>
      <c r="E27" s="27"/>
      <c r="F27" s="27"/>
      <c r="G27" s="27"/>
      <c r="H27" s="22"/>
      <c r="I27" s="22"/>
    </row>
    <row r="28" spans="1:9" ht="15.75">
      <c r="A28" s="25">
        <v>9</v>
      </c>
      <c r="B28" s="15"/>
      <c r="C28" s="20"/>
      <c r="D28" s="20"/>
      <c r="E28" s="25"/>
      <c r="F28" s="25"/>
      <c r="G28" s="25"/>
      <c r="H28" s="20">
        <f>E28*F28*G28</f>
        <v>0</v>
      </c>
      <c r="I28" s="20" t="str">
        <f>IF(H28&lt;20,'kriteria k FINE'!$A$36,IF(H28&lt;70,'kriteria k FINE'!$A$35,IF(H28&lt;200,'kriteria k FINE'!$A$34,IF(H28&lt;400,'kriteria k FINE'!$A$33,'kriteria k FINE'!$A$32))))</f>
        <v>Riziko možné přijmout</v>
      </c>
    </row>
    <row r="29" spans="1:9" ht="15.75">
      <c r="A29" s="26"/>
      <c r="B29" s="15"/>
      <c r="C29" s="21"/>
      <c r="D29" s="21"/>
      <c r="E29" s="26"/>
      <c r="F29" s="26"/>
      <c r="G29" s="26"/>
      <c r="H29" s="21"/>
      <c r="I29" s="21"/>
    </row>
    <row r="30" spans="1:9" ht="15.75">
      <c r="A30" s="27"/>
      <c r="B30" s="15"/>
      <c r="C30" s="22"/>
      <c r="D30" s="22"/>
      <c r="E30" s="27"/>
      <c r="F30" s="27"/>
      <c r="G30" s="27"/>
      <c r="H30" s="22"/>
      <c r="I30" s="22"/>
    </row>
    <row r="31" spans="1:9" ht="15.75">
      <c r="A31" s="25">
        <v>10</v>
      </c>
      <c r="B31" s="15"/>
      <c r="C31" s="20"/>
      <c r="D31" s="20"/>
      <c r="E31" s="25"/>
      <c r="F31" s="25"/>
      <c r="G31" s="25"/>
      <c r="H31" s="20">
        <f>E31*F31*G31</f>
        <v>0</v>
      </c>
      <c r="I31" s="20" t="str">
        <f>IF(H31&lt;20,'kriteria k FINE'!$A$36,IF(H31&lt;70,'kriteria k FINE'!$A$35,IF(H31&lt;200,'kriteria k FINE'!$A$34,IF(H31&lt;400,'kriteria k FINE'!$A$33,'kriteria k FINE'!$A$32))))</f>
        <v>Riziko možné přijmout</v>
      </c>
    </row>
    <row r="32" spans="1:9" ht="15.75">
      <c r="A32" s="26"/>
      <c r="B32" s="15"/>
      <c r="C32" s="21"/>
      <c r="D32" s="21"/>
      <c r="E32" s="26"/>
      <c r="F32" s="26"/>
      <c r="G32" s="26"/>
      <c r="H32" s="21"/>
      <c r="I32" s="21"/>
    </row>
    <row r="33" spans="1:9" ht="15.75">
      <c r="A33" s="27"/>
      <c r="B33" s="15"/>
      <c r="C33" s="22"/>
      <c r="D33" s="22"/>
      <c r="E33" s="27"/>
      <c r="F33" s="27"/>
      <c r="G33" s="27"/>
      <c r="H33" s="22"/>
      <c r="I33" s="22"/>
    </row>
  </sheetData>
  <mergeCells count="84">
    <mergeCell ref="H31:H33"/>
    <mergeCell ref="I31:I33"/>
    <mergeCell ref="A31:A33"/>
    <mergeCell ref="C31:C33"/>
    <mergeCell ref="D31:D33"/>
    <mergeCell ref="E31:E33"/>
    <mergeCell ref="F31:F33"/>
    <mergeCell ref="G31:G33"/>
    <mergeCell ref="H25:H27"/>
    <mergeCell ref="I25:I27"/>
    <mergeCell ref="A28:A30"/>
    <mergeCell ref="C28:C30"/>
    <mergeCell ref="D28:D30"/>
    <mergeCell ref="E28:E30"/>
    <mergeCell ref="F28:F30"/>
    <mergeCell ref="G28:G30"/>
    <mergeCell ref="H28:H30"/>
    <mergeCell ref="I28:I30"/>
    <mergeCell ref="A25:A27"/>
    <mergeCell ref="C25:C27"/>
    <mergeCell ref="D25:D27"/>
    <mergeCell ref="E25:E27"/>
    <mergeCell ref="F25:F27"/>
    <mergeCell ref="G25:G27"/>
    <mergeCell ref="H19:H21"/>
    <mergeCell ref="I19:I21"/>
    <mergeCell ref="A22:A24"/>
    <mergeCell ref="C22:C24"/>
    <mergeCell ref="D22:D24"/>
    <mergeCell ref="E22:E24"/>
    <mergeCell ref="F22:F24"/>
    <mergeCell ref="G22:G24"/>
    <mergeCell ref="H22:H24"/>
    <mergeCell ref="I22:I24"/>
    <mergeCell ref="A19:A21"/>
    <mergeCell ref="C19:C21"/>
    <mergeCell ref="D19:D21"/>
    <mergeCell ref="E19:E21"/>
    <mergeCell ref="F19:F21"/>
    <mergeCell ref="G19:G21"/>
    <mergeCell ref="H13:H15"/>
    <mergeCell ref="I13:I15"/>
    <mergeCell ref="A16:A18"/>
    <mergeCell ref="C16:C18"/>
    <mergeCell ref="D16:D18"/>
    <mergeCell ref="E16:E18"/>
    <mergeCell ref="F16:F18"/>
    <mergeCell ref="G16:G18"/>
    <mergeCell ref="H16:H18"/>
    <mergeCell ref="I16:I18"/>
    <mergeCell ref="A13:A15"/>
    <mergeCell ref="C13:C15"/>
    <mergeCell ref="D13:D15"/>
    <mergeCell ref="E13:E15"/>
    <mergeCell ref="F13:F15"/>
    <mergeCell ref="G13:G15"/>
    <mergeCell ref="I7:I9"/>
    <mergeCell ref="A10:A12"/>
    <mergeCell ref="C10:C12"/>
    <mergeCell ref="D10:D12"/>
    <mergeCell ref="E10:E12"/>
    <mergeCell ref="F10:F12"/>
    <mergeCell ref="G10:G12"/>
    <mergeCell ref="H10:H12"/>
    <mergeCell ref="F4:F6"/>
    <mergeCell ref="G4:G6"/>
    <mergeCell ref="I10:I12"/>
    <mergeCell ref="A7:A9"/>
    <mergeCell ref="C7:C9"/>
    <mergeCell ref="D7:D9"/>
    <mergeCell ref="E7:E9"/>
    <mergeCell ref="F7:F9"/>
    <mergeCell ref="G7:G9"/>
    <mergeCell ref="H7:H9"/>
    <mergeCell ref="H4:H6"/>
    <mergeCell ref="I4:I6"/>
    <mergeCell ref="A2:A3"/>
    <mergeCell ref="B2:B3"/>
    <mergeCell ref="E2:H2"/>
    <mergeCell ref="I2:I3"/>
    <mergeCell ref="A4:A6"/>
    <mergeCell ref="C4:C6"/>
    <mergeCell ref="D4:D6"/>
    <mergeCell ref="E4:E6"/>
  </mergeCells>
  <dataValidations count="3">
    <dataValidation type="list" allowBlank="1" showInputMessage="1" showErrorMessage="1" error="Zadejte číslo od 0,1 do 10" prompt="Zadejte hodnotu pravděpodobnosti vzniku nebezpečí od 0,1 do 10" sqref="E4:E33">
      <formula1>P</formula1>
    </dataValidation>
    <dataValidation type="list" allowBlank="1" showInputMessage="1" showErrorMessage="1" error="Zadejte číslo od 1 do 100" prompt="Zadejte hodnotu následku od 1 do 100" sqref="F4:F33">
      <formula1>N</formula1>
    </dataValidation>
    <dataValidation type="list" allowBlank="1" showInputMessage="1" showErrorMessage="1" error="Zadejte číslo od 0,0 do 10" prompt="Zadejte hodnotu expozice (jak často vzniká riziková situace) od 0,0 do 10" sqref="G4:G33">
      <formula1>E</formula1>
    </dataValidation>
  </dataValidations>
  <pageMargins left="0.70866141732283472" right="0.70866141732283472" top="0.78740157480314965" bottom="0.78740157480314965" header="0.31496062992125984" footer="0.31496062992125984"/>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sheetPr codeName="List1"/>
  <dimension ref="A1:L358"/>
  <sheetViews>
    <sheetView workbookViewId="0">
      <selection activeCell="I6" sqref="I6:I8"/>
    </sheetView>
  </sheetViews>
  <sheetFormatPr defaultRowHeight="15"/>
  <cols>
    <col min="1" max="1" width="6.5703125" customWidth="1"/>
    <col min="2" max="2" width="24.140625" customWidth="1"/>
    <col min="3" max="3" width="21.7109375" customWidth="1"/>
    <col min="4" max="4" width="23.5703125" customWidth="1"/>
    <col min="5" max="5" width="17.85546875" customWidth="1"/>
    <col min="6" max="8" width="11.5703125" customWidth="1"/>
    <col min="9" max="9" width="30.42578125" bestFit="1" customWidth="1"/>
  </cols>
  <sheetData>
    <row r="1" spans="1:12" ht="18.75">
      <c r="A1" s="38" t="s">
        <v>391</v>
      </c>
      <c r="B1" s="39"/>
      <c r="C1" s="39"/>
      <c r="D1" s="39"/>
      <c r="E1" s="39"/>
      <c r="F1" s="39"/>
      <c r="G1" s="39"/>
      <c r="H1" s="39"/>
      <c r="I1" s="40"/>
    </row>
    <row r="3" spans="1:12" ht="15.75">
      <c r="A3" s="23" t="s">
        <v>59</v>
      </c>
      <c r="B3" s="23" t="s">
        <v>60</v>
      </c>
      <c r="C3" s="11" t="s">
        <v>58</v>
      </c>
      <c r="D3" s="11" t="s">
        <v>62</v>
      </c>
      <c r="E3" s="24" t="s">
        <v>68</v>
      </c>
      <c r="F3" s="24"/>
      <c r="G3" s="24"/>
      <c r="H3" s="24"/>
      <c r="I3" s="23" t="s">
        <v>69</v>
      </c>
      <c r="J3" s="8"/>
      <c r="K3" s="8"/>
    </row>
    <row r="4" spans="1:12" ht="75.75" customHeight="1">
      <c r="A4" s="23"/>
      <c r="B4" s="23"/>
      <c r="C4" s="12" t="s">
        <v>61</v>
      </c>
      <c r="D4" s="12" t="s">
        <v>63</v>
      </c>
      <c r="E4" s="13" t="s">
        <v>64</v>
      </c>
      <c r="F4" s="13" t="s">
        <v>65</v>
      </c>
      <c r="G4" s="13" t="s">
        <v>66</v>
      </c>
      <c r="H4" s="13" t="s">
        <v>67</v>
      </c>
      <c r="I4" s="23"/>
      <c r="J4" s="8"/>
      <c r="K4" s="8"/>
    </row>
    <row r="5" spans="1:12" ht="21.75" customHeight="1">
      <c r="A5" s="28" t="s">
        <v>86</v>
      </c>
      <c r="B5" s="29"/>
      <c r="C5" s="29"/>
      <c r="D5" s="29"/>
      <c r="E5" s="29"/>
      <c r="F5" s="29"/>
      <c r="G5" s="29"/>
      <c r="H5" s="29"/>
      <c r="I5" s="30"/>
      <c r="J5" s="8"/>
      <c r="K5" s="8"/>
    </row>
    <row r="6" spans="1:12" ht="15.75">
      <c r="A6" s="25">
        <v>1</v>
      </c>
      <c r="B6" s="9" t="s">
        <v>70</v>
      </c>
      <c r="C6" s="20" t="s">
        <v>73</v>
      </c>
      <c r="D6" s="20" t="s">
        <v>74</v>
      </c>
      <c r="E6" s="25">
        <v>6</v>
      </c>
      <c r="F6" s="25">
        <v>3</v>
      </c>
      <c r="G6" s="25">
        <v>2</v>
      </c>
      <c r="H6" s="20">
        <f>E6*F6*G6</f>
        <v>36</v>
      </c>
      <c r="I6" s="20" t="str">
        <f>IF(H6&lt;20,'kriteria k FINE'!$A$36,IF(H6&lt;70,'kriteria k FINE'!$A$35,IF(H6&lt;200,'kriteria k FINE'!$A$34,IF(H6&lt;400,'kriteria k FINE'!$A$33,'kriteria k FINE'!$A$32))))</f>
        <v>Možné riziko, zvýšit pozornost</v>
      </c>
      <c r="L6" s="34"/>
    </row>
    <row r="7" spans="1:12" ht="47.25" customHeight="1">
      <c r="A7" s="26"/>
      <c r="B7" s="10" t="s">
        <v>72</v>
      </c>
      <c r="C7" s="21"/>
      <c r="D7" s="21"/>
      <c r="E7" s="26"/>
      <c r="F7" s="26"/>
      <c r="G7" s="26"/>
      <c r="H7" s="21"/>
      <c r="I7" s="21"/>
      <c r="L7" s="34"/>
    </row>
    <row r="8" spans="1:12" ht="15.75">
      <c r="A8" s="27"/>
      <c r="B8" s="9" t="s">
        <v>71</v>
      </c>
      <c r="C8" s="22"/>
      <c r="D8" s="22"/>
      <c r="E8" s="27"/>
      <c r="F8" s="27"/>
      <c r="G8" s="27"/>
      <c r="H8" s="22"/>
      <c r="I8" s="22"/>
    </row>
    <row r="9" spans="1:12" ht="15.75" customHeight="1">
      <c r="A9" s="25">
        <v>2</v>
      </c>
      <c r="B9" s="9" t="s">
        <v>70</v>
      </c>
      <c r="C9" s="20" t="s">
        <v>78</v>
      </c>
      <c r="D9" s="20" t="s">
        <v>79</v>
      </c>
      <c r="E9" s="25">
        <v>4</v>
      </c>
      <c r="F9" s="25">
        <v>10</v>
      </c>
      <c r="G9" s="25">
        <v>1</v>
      </c>
      <c r="H9" s="20">
        <f>E9*F9*G9</f>
        <v>40</v>
      </c>
      <c r="I9" s="20" t="str">
        <f>IF(H9&lt;20,'kriteria k FINE'!$A$36,IF(H9&lt;70,'kriteria k FINE'!$A$35,IF(H9&lt;200,'kriteria k FINE'!$A$34,IF(H9&lt;400,'kriteria k FINE'!$A$33,'kriteria k FINE'!$A$32))))</f>
        <v>Možné riziko, zvýšit pozornost</v>
      </c>
    </row>
    <row r="10" spans="1:12" ht="102" customHeight="1">
      <c r="A10" s="26"/>
      <c r="B10" s="10" t="s">
        <v>153</v>
      </c>
      <c r="C10" s="21"/>
      <c r="D10" s="21"/>
      <c r="E10" s="26"/>
      <c r="F10" s="26"/>
      <c r="G10" s="26"/>
      <c r="H10" s="21"/>
      <c r="I10" s="21"/>
    </row>
    <row r="11" spans="1:12" ht="54.75" customHeight="1">
      <c r="A11" s="27"/>
      <c r="B11" s="10" t="s">
        <v>76</v>
      </c>
      <c r="C11" s="22"/>
      <c r="D11" s="22"/>
      <c r="E11" s="27"/>
      <c r="F11" s="27"/>
      <c r="G11" s="27"/>
      <c r="H11" s="22"/>
      <c r="I11" s="22"/>
    </row>
    <row r="12" spans="1:12" ht="15.75" customHeight="1">
      <c r="A12" s="25">
        <v>3</v>
      </c>
      <c r="B12" s="9" t="s">
        <v>70</v>
      </c>
      <c r="C12" s="20" t="s">
        <v>82</v>
      </c>
      <c r="D12" s="20" t="s">
        <v>83</v>
      </c>
      <c r="E12" s="25">
        <v>5</v>
      </c>
      <c r="F12" s="25">
        <v>15</v>
      </c>
      <c r="G12" s="25">
        <v>1</v>
      </c>
      <c r="H12" s="20">
        <f>E12*F12*G12</f>
        <v>75</v>
      </c>
      <c r="I12" s="20" t="str">
        <f>IF(H12&lt;20,'kriteria k FINE'!$A$36,IF(H12&lt;70,'kriteria k FINE'!$A$35,IF(H12&lt;200,'kriteria k FINE'!$A$34,IF(H12&lt;400,'kriteria k FINE'!$A$33,'kriteria k FINE'!$A$32))))</f>
        <v>Riziko, potřeba nápravné činnosti</v>
      </c>
    </row>
    <row r="13" spans="1:12" ht="75" customHeight="1">
      <c r="A13" s="26"/>
      <c r="B13" s="10" t="s">
        <v>80</v>
      </c>
      <c r="C13" s="21"/>
      <c r="D13" s="21"/>
      <c r="E13" s="26"/>
      <c r="F13" s="26"/>
      <c r="G13" s="26"/>
      <c r="H13" s="21"/>
      <c r="I13" s="21"/>
    </row>
    <row r="14" spans="1:12" ht="15.75">
      <c r="A14" s="27"/>
      <c r="B14" s="9" t="s">
        <v>81</v>
      </c>
      <c r="C14" s="22"/>
      <c r="D14" s="22"/>
      <c r="E14" s="27"/>
      <c r="F14" s="27"/>
      <c r="G14" s="27"/>
      <c r="H14" s="22"/>
      <c r="I14" s="22"/>
    </row>
    <row r="15" spans="1:12" ht="15.75" customHeight="1">
      <c r="A15" s="25">
        <v>4</v>
      </c>
      <c r="B15" s="9" t="s">
        <v>70</v>
      </c>
      <c r="C15" s="20" t="s">
        <v>84</v>
      </c>
      <c r="D15" s="20" t="s">
        <v>85</v>
      </c>
      <c r="E15" s="25">
        <v>6</v>
      </c>
      <c r="F15" s="25">
        <v>9</v>
      </c>
      <c r="G15" s="25">
        <v>2</v>
      </c>
      <c r="H15" s="20">
        <f>E15*F15*G15</f>
        <v>108</v>
      </c>
      <c r="I15" s="20" t="str">
        <f>IF(H15&lt;20,'kriteria k FINE'!$A$36,IF(H15&lt;70,'kriteria k FINE'!$A$35,IF(H15&lt;200,'kriteria k FINE'!$A$34,IF(H15&lt;400,'kriteria k FINE'!$A$33,'kriteria k FINE'!$A$32))))</f>
        <v>Riziko, potřeba nápravné činnosti</v>
      </c>
    </row>
    <row r="16" spans="1:12" ht="67.5" customHeight="1">
      <c r="A16" s="26"/>
      <c r="B16" s="10" t="s">
        <v>75</v>
      </c>
      <c r="C16" s="21"/>
      <c r="D16" s="21"/>
      <c r="E16" s="26"/>
      <c r="F16" s="26"/>
      <c r="G16" s="26"/>
      <c r="H16" s="21"/>
      <c r="I16" s="21"/>
    </row>
    <row r="17" spans="1:9" ht="31.5">
      <c r="A17" s="27"/>
      <c r="B17" s="10" t="s">
        <v>76</v>
      </c>
      <c r="C17" s="22"/>
      <c r="D17" s="22"/>
      <c r="E17" s="27"/>
      <c r="F17" s="27"/>
      <c r="G17" s="27"/>
      <c r="H17" s="22"/>
      <c r="I17" s="22"/>
    </row>
    <row r="18" spans="1:9" ht="15.75" customHeight="1">
      <c r="A18" s="25">
        <v>5</v>
      </c>
      <c r="B18" s="9" t="s">
        <v>70</v>
      </c>
      <c r="C18" s="20" t="s">
        <v>88</v>
      </c>
      <c r="D18" s="20" t="s">
        <v>89</v>
      </c>
      <c r="E18" s="25">
        <v>5</v>
      </c>
      <c r="F18" s="25">
        <v>6</v>
      </c>
      <c r="G18" s="25">
        <v>2</v>
      </c>
      <c r="H18" s="20">
        <f>E18*F18*G18</f>
        <v>60</v>
      </c>
      <c r="I18" s="20" t="str">
        <f>IF(H18&lt;20,'kriteria k FINE'!$A$36,IF(H18&lt;70,'kriteria k FINE'!$A$35,IF(H18&lt;200,'kriteria k FINE'!$A$34,IF(H18&lt;400,'kriteria k FINE'!$A$33,'kriteria k FINE'!$A$32))))</f>
        <v>Možné riziko, zvýšit pozornost</v>
      </c>
    </row>
    <row r="19" spans="1:9" ht="21.75" customHeight="1">
      <c r="A19" s="26"/>
      <c r="B19" s="10" t="s">
        <v>87</v>
      </c>
      <c r="C19" s="21"/>
      <c r="D19" s="21"/>
      <c r="E19" s="26"/>
      <c r="F19" s="26"/>
      <c r="G19" s="26"/>
      <c r="H19" s="21"/>
      <c r="I19" s="21"/>
    </row>
    <row r="20" spans="1:9" ht="15.75">
      <c r="A20" s="27"/>
      <c r="B20" s="9" t="s">
        <v>81</v>
      </c>
      <c r="C20" s="22"/>
      <c r="D20" s="22"/>
      <c r="E20" s="27"/>
      <c r="F20" s="27"/>
      <c r="G20" s="27"/>
      <c r="H20" s="22"/>
      <c r="I20" s="22"/>
    </row>
    <row r="21" spans="1:9" ht="15.75" customHeight="1">
      <c r="A21" s="25">
        <v>6</v>
      </c>
      <c r="B21" s="9" t="s">
        <v>70</v>
      </c>
      <c r="C21" s="20" t="s">
        <v>92</v>
      </c>
      <c r="D21" s="20" t="s">
        <v>93</v>
      </c>
      <c r="E21" s="25">
        <v>3</v>
      </c>
      <c r="F21" s="25">
        <v>8</v>
      </c>
      <c r="G21" s="25">
        <v>1</v>
      </c>
      <c r="H21" s="20">
        <f>E21*F21*G21</f>
        <v>24</v>
      </c>
      <c r="I21" s="20" t="str">
        <f>IF(H21&lt;20,'kriteria k FINE'!$A$36,IF(H21&lt;70,'kriteria k FINE'!$A$35,IF(H21&lt;200,'kriteria k FINE'!$A$34,IF(H21&lt;400,'kriteria k FINE'!$A$33,'kriteria k FINE'!$A$32))))</f>
        <v>Možné riziko, zvýšit pozornost</v>
      </c>
    </row>
    <row r="22" spans="1:9" ht="57.75" customHeight="1">
      <c r="A22" s="26"/>
      <c r="B22" s="10" t="s">
        <v>90</v>
      </c>
      <c r="C22" s="21"/>
      <c r="D22" s="21"/>
      <c r="E22" s="26"/>
      <c r="F22" s="26"/>
      <c r="G22" s="26"/>
      <c r="H22" s="21"/>
      <c r="I22" s="21"/>
    </row>
    <row r="23" spans="1:9" ht="15.75">
      <c r="A23" s="27"/>
      <c r="B23" s="9" t="s">
        <v>91</v>
      </c>
      <c r="C23" s="22"/>
      <c r="D23" s="22"/>
      <c r="E23" s="27"/>
      <c r="F23" s="27"/>
      <c r="G23" s="27"/>
      <c r="H23" s="22"/>
      <c r="I23" s="22"/>
    </row>
    <row r="24" spans="1:9" ht="15.75" customHeight="1">
      <c r="A24" s="25">
        <v>7</v>
      </c>
      <c r="B24" s="9" t="s">
        <v>70</v>
      </c>
      <c r="C24" s="20" t="s">
        <v>96</v>
      </c>
      <c r="D24" s="20" t="s">
        <v>97</v>
      </c>
      <c r="E24" s="25">
        <v>4</v>
      </c>
      <c r="F24" s="25">
        <v>7</v>
      </c>
      <c r="G24" s="25">
        <v>1</v>
      </c>
      <c r="H24" s="20">
        <f>E24*F24*G24</f>
        <v>28</v>
      </c>
      <c r="I24" s="20" t="str">
        <f>IF(H24&lt;20,'kriteria k FINE'!$A$36,IF(H24&lt;70,'kriteria k FINE'!$A$35,IF(H24&lt;200,'kriteria k FINE'!$A$34,IF(H24&lt;400,'kriteria k FINE'!$A$33,'kriteria k FINE'!$A$32))))</f>
        <v>Možné riziko, zvýšit pozornost</v>
      </c>
    </row>
    <row r="25" spans="1:9" ht="69" customHeight="1">
      <c r="A25" s="26"/>
      <c r="B25" s="10" t="s">
        <v>94</v>
      </c>
      <c r="C25" s="21"/>
      <c r="D25" s="21"/>
      <c r="E25" s="26"/>
      <c r="F25" s="26"/>
      <c r="G25" s="26"/>
      <c r="H25" s="21"/>
      <c r="I25" s="21"/>
    </row>
    <row r="26" spans="1:9" ht="15.75">
      <c r="A26" s="27"/>
      <c r="B26" s="9" t="s">
        <v>95</v>
      </c>
      <c r="C26" s="22"/>
      <c r="D26" s="22"/>
      <c r="E26" s="27"/>
      <c r="F26" s="27"/>
      <c r="G26" s="27"/>
      <c r="H26" s="22"/>
      <c r="I26" s="22"/>
    </row>
    <row r="27" spans="1:9" ht="15.75" customHeight="1">
      <c r="A27" s="25">
        <v>8</v>
      </c>
      <c r="B27" s="9" t="s">
        <v>70</v>
      </c>
      <c r="C27" s="20" t="s">
        <v>100</v>
      </c>
      <c r="D27" s="20" t="s">
        <v>101</v>
      </c>
      <c r="E27" s="25">
        <v>3</v>
      </c>
      <c r="F27" s="25">
        <v>3</v>
      </c>
      <c r="G27" s="25">
        <v>1</v>
      </c>
      <c r="H27" s="20">
        <f>E27*F27*G27</f>
        <v>9</v>
      </c>
      <c r="I27" s="20" t="str">
        <f>IF(H27&lt;20,'kriteria k FINE'!$A$36,IF(H27&lt;70,'kriteria k FINE'!$A$35,IF(H27&lt;200,'kriteria k FINE'!$A$34,IF(H27&lt;400,'kriteria k FINE'!$A$33,'kriteria k FINE'!$A$32))))</f>
        <v>Riziko možné přijmout</v>
      </c>
    </row>
    <row r="28" spans="1:9" ht="67.5" customHeight="1">
      <c r="A28" s="26"/>
      <c r="B28" s="10" t="s">
        <v>98</v>
      </c>
      <c r="C28" s="21"/>
      <c r="D28" s="21"/>
      <c r="E28" s="26"/>
      <c r="F28" s="26"/>
      <c r="G28" s="26"/>
      <c r="H28" s="21"/>
      <c r="I28" s="21"/>
    </row>
    <row r="29" spans="1:9" ht="15.75">
      <c r="A29" s="27"/>
      <c r="B29" s="9" t="s">
        <v>99</v>
      </c>
      <c r="C29" s="22"/>
      <c r="D29" s="22"/>
      <c r="E29" s="27"/>
      <c r="F29" s="27"/>
      <c r="G29" s="27"/>
      <c r="H29" s="22"/>
      <c r="I29" s="22"/>
    </row>
    <row r="30" spans="1:9" ht="15.75" customHeight="1">
      <c r="A30" s="25">
        <v>9</v>
      </c>
      <c r="B30" s="9" t="s">
        <v>70</v>
      </c>
      <c r="C30" s="20" t="s">
        <v>103</v>
      </c>
      <c r="D30" s="20" t="s">
        <v>104</v>
      </c>
      <c r="E30" s="25">
        <v>4</v>
      </c>
      <c r="F30" s="25">
        <v>13</v>
      </c>
      <c r="G30" s="25">
        <v>1</v>
      </c>
      <c r="H30" s="20">
        <f>E30*F30*G30</f>
        <v>52</v>
      </c>
      <c r="I30" s="20" t="str">
        <f>IF(H30&lt;20,'kriteria k FINE'!$A$36,IF(H30&lt;70,'kriteria k FINE'!$A$35,IF(H30&lt;200,'kriteria k FINE'!$A$34,IF(H30&lt;400,'kriteria k FINE'!$A$33,'kriteria k FINE'!$A$32))))</f>
        <v>Možné riziko, zvýšit pozornost</v>
      </c>
    </row>
    <row r="31" spans="1:9" ht="70.5" customHeight="1">
      <c r="A31" s="26"/>
      <c r="B31" s="10" t="s">
        <v>102</v>
      </c>
      <c r="C31" s="21"/>
      <c r="D31" s="21"/>
      <c r="E31" s="26"/>
      <c r="F31" s="26"/>
      <c r="G31" s="26"/>
      <c r="H31" s="21"/>
      <c r="I31" s="21"/>
    </row>
    <row r="32" spans="1:9" ht="15.75">
      <c r="A32" s="27"/>
      <c r="B32" s="9" t="s">
        <v>81</v>
      </c>
      <c r="C32" s="22"/>
      <c r="D32" s="22"/>
      <c r="E32" s="27"/>
      <c r="F32" s="27"/>
      <c r="G32" s="27"/>
      <c r="H32" s="22"/>
      <c r="I32" s="22"/>
    </row>
    <row r="33" spans="1:9" ht="15.75" customHeight="1">
      <c r="A33" s="25">
        <v>10</v>
      </c>
      <c r="B33" s="9" t="s">
        <v>70</v>
      </c>
      <c r="C33" s="20" t="s">
        <v>100</v>
      </c>
      <c r="D33" s="20" t="s">
        <v>106</v>
      </c>
      <c r="E33" s="25">
        <v>3</v>
      </c>
      <c r="F33" s="25">
        <v>5</v>
      </c>
      <c r="G33" s="25">
        <v>0.5</v>
      </c>
      <c r="H33" s="20">
        <f>E33*F33*G33</f>
        <v>7.5</v>
      </c>
      <c r="I33" s="20" t="str">
        <f>IF(H33&lt;20,'kriteria k FINE'!$A$36,IF(H33&lt;70,'kriteria k FINE'!$A$35,IF(H33&lt;200,'kriteria k FINE'!$A$34,IF(H33&lt;400,'kriteria k FINE'!$A$33,'kriteria k FINE'!$A$32))))</f>
        <v>Riziko možné přijmout</v>
      </c>
    </row>
    <row r="34" spans="1:9" ht="42.75" customHeight="1">
      <c r="A34" s="26"/>
      <c r="B34" s="10" t="s">
        <v>105</v>
      </c>
      <c r="C34" s="21"/>
      <c r="D34" s="21"/>
      <c r="E34" s="26"/>
      <c r="F34" s="26"/>
      <c r="G34" s="26"/>
      <c r="H34" s="21"/>
      <c r="I34" s="21"/>
    </row>
    <row r="35" spans="1:9" ht="15.75">
      <c r="A35" s="27"/>
      <c r="B35" s="9" t="s">
        <v>81</v>
      </c>
      <c r="C35" s="22"/>
      <c r="D35" s="22"/>
      <c r="E35" s="27"/>
      <c r="F35" s="27"/>
      <c r="G35" s="27"/>
      <c r="H35" s="22"/>
      <c r="I35" s="22"/>
    </row>
    <row r="36" spans="1:9" ht="15.75" customHeight="1">
      <c r="A36" s="25">
        <v>11</v>
      </c>
      <c r="B36" s="9" t="s">
        <v>70</v>
      </c>
      <c r="C36" s="20" t="s">
        <v>108</v>
      </c>
      <c r="D36" s="20" t="s">
        <v>109</v>
      </c>
      <c r="E36" s="25">
        <v>2</v>
      </c>
      <c r="F36" s="25">
        <v>7</v>
      </c>
      <c r="G36" s="25">
        <v>1.5</v>
      </c>
      <c r="H36" s="20">
        <f>E36*F36*G36</f>
        <v>21</v>
      </c>
      <c r="I36" s="20" t="str">
        <f>IF(H36&lt;20,'kriteria k FINE'!$A$36,IF(H36&lt;70,'kriteria k FINE'!$A$35,IF(H36&lt;200,'kriteria k FINE'!$A$34,IF(H36&lt;400,'kriteria k FINE'!$A$33,'kriteria k FINE'!$A$32))))</f>
        <v>Možné riziko, zvýšit pozornost</v>
      </c>
    </row>
    <row r="37" spans="1:9" ht="51" customHeight="1">
      <c r="A37" s="26"/>
      <c r="B37" s="10" t="s">
        <v>107</v>
      </c>
      <c r="C37" s="21"/>
      <c r="D37" s="21"/>
      <c r="E37" s="26"/>
      <c r="F37" s="26"/>
      <c r="G37" s="26"/>
      <c r="H37" s="21"/>
      <c r="I37" s="21"/>
    </row>
    <row r="38" spans="1:9" ht="15.75">
      <c r="A38" s="27"/>
      <c r="B38" s="9" t="s">
        <v>81</v>
      </c>
      <c r="C38" s="22"/>
      <c r="D38" s="22"/>
      <c r="E38" s="27"/>
      <c r="F38" s="27"/>
      <c r="G38" s="27"/>
      <c r="H38" s="22"/>
      <c r="I38" s="22"/>
    </row>
    <row r="39" spans="1:9" ht="15.75" customHeight="1">
      <c r="A39" s="25">
        <v>12</v>
      </c>
      <c r="B39" s="9" t="s">
        <v>70</v>
      </c>
      <c r="C39" s="20" t="s">
        <v>110</v>
      </c>
      <c r="D39" s="20" t="s">
        <v>111</v>
      </c>
      <c r="E39" s="25">
        <v>5</v>
      </c>
      <c r="F39" s="25">
        <v>3</v>
      </c>
      <c r="G39" s="25">
        <v>3</v>
      </c>
      <c r="H39" s="20">
        <f>E39*F39*G39</f>
        <v>45</v>
      </c>
      <c r="I39" s="20" t="str">
        <f>IF(H39&lt;20,'kriteria k FINE'!$A$36,IF(H39&lt;70,'kriteria k FINE'!$A$35,IF(H39&lt;200,'kriteria k FINE'!$A$34,IF(H39&lt;400,'kriteria k FINE'!$A$33,'kriteria k FINE'!$A$32))))</f>
        <v>Možné riziko, zvýšit pozornost</v>
      </c>
    </row>
    <row r="40" spans="1:9" ht="15.75">
      <c r="A40" s="26"/>
      <c r="B40" s="10" t="s">
        <v>75</v>
      </c>
      <c r="C40" s="21"/>
      <c r="D40" s="21"/>
      <c r="E40" s="26"/>
      <c r="F40" s="26"/>
      <c r="G40" s="26"/>
      <c r="H40" s="21"/>
      <c r="I40" s="21"/>
    </row>
    <row r="41" spans="1:9" ht="15.75">
      <c r="A41" s="27"/>
      <c r="B41" s="9" t="s">
        <v>81</v>
      </c>
      <c r="C41" s="22"/>
      <c r="D41" s="22"/>
      <c r="E41" s="27"/>
      <c r="F41" s="27"/>
      <c r="G41" s="27"/>
      <c r="H41" s="22"/>
      <c r="I41" s="22"/>
    </row>
    <row r="42" spans="1:9" ht="15.75" customHeight="1">
      <c r="A42" s="25">
        <v>13</v>
      </c>
      <c r="B42" s="9" t="s">
        <v>70</v>
      </c>
      <c r="C42" s="20" t="s">
        <v>113</v>
      </c>
      <c r="D42" s="20" t="s">
        <v>114</v>
      </c>
      <c r="E42" s="25">
        <v>6</v>
      </c>
      <c r="F42" s="25">
        <v>2</v>
      </c>
      <c r="G42" s="25">
        <v>4</v>
      </c>
      <c r="H42" s="20">
        <f>E42*F42*G42</f>
        <v>48</v>
      </c>
      <c r="I42" s="20" t="str">
        <f>IF(H42&lt;20,'kriteria k FINE'!$A$36,IF(H42&lt;70,'kriteria k FINE'!$A$35,IF(H42&lt;200,'kriteria k FINE'!$A$34,IF(H42&lt;400,'kriteria k FINE'!$A$33,'kriteria k FINE'!$A$32))))</f>
        <v>Možné riziko, zvýšit pozornost</v>
      </c>
    </row>
    <row r="43" spans="1:9" ht="15.75">
      <c r="A43" s="26"/>
      <c r="B43" s="10" t="s">
        <v>112</v>
      </c>
      <c r="C43" s="21"/>
      <c r="D43" s="21"/>
      <c r="E43" s="26"/>
      <c r="F43" s="26"/>
      <c r="G43" s="26"/>
      <c r="H43" s="21"/>
      <c r="I43" s="21"/>
    </row>
    <row r="44" spans="1:9" ht="33" customHeight="1">
      <c r="A44" s="27"/>
      <c r="B44" s="9" t="s">
        <v>81</v>
      </c>
      <c r="C44" s="22"/>
      <c r="D44" s="22"/>
      <c r="E44" s="27"/>
      <c r="F44" s="27"/>
      <c r="G44" s="27"/>
      <c r="H44" s="22"/>
      <c r="I44" s="22"/>
    </row>
    <row r="45" spans="1:9" ht="15.75">
      <c r="A45" s="28" t="s">
        <v>115</v>
      </c>
      <c r="B45" s="29"/>
      <c r="C45" s="29"/>
      <c r="D45" s="29"/>
      <c r="E45" s="29"/>
      <c r="F45" s="29"/>
      <c r="G45" s="29"/>
      <c r="H45" s="29"/>
      <c r="I45" s="30"/>
    </row>
    <row r="46" spans="1:9" ht="15.75" customHeight="1">
      <c r="A46" s="25">
        <v>14</v>
      </c>
      <c r="B46" s="9" t="s">
        <v>70</v>
      </c>
      <c r="C46" s="20" t="s">
        <v>117</v>
      </c>
      <c r="D46" s="20" t="s">
        <v>118</v>
      </c>
      <c r="E46" s="25">
        <v>1</v>
      </c>
      <c r="F46" s="25">
        <v>15</v>
      </c>
      <c r="G46" s="25">
        <v>1</v>
      </c>
      <c r="H46" s="20">
        <f>E46*F46*G46</f>
        <v>15</v>
      </c>
      <c r="I46" s="20" t="str">
        <f>IF(H46&lt;20,'kriteria k FINE'!$A$36,IF(H46&lt;70,'kriteria k FINE'!$A$35,IF(H46&lt;200,'kriteria k FINE'!$A$34,IF(H46&lt;400,'kriteria k FINE'!$A$33,'kriteria k FINE'!$A$32))))</f>
        <v>Riziko možné přijmout</v>
      </c>
    </row>
    <row r="47" spans="1:9" ht="57.75" customHeight="1">
      <c r="A47" s="26"/>
      <c r="B47" s="10" t="s">
        <v>116</v>
      </c>
      <c r="C47" s="21"/>
      <c r="D47" s="21"/>
      <c r="E47" s="26"/>
      <c r="F47" s="26"/>
      <c r="G47" s="26"/>
      <c r="H47" s="21"/>
      <c r="I47" s="21"/>
    </row>
    <row r="48" spans="1:9" ht="15.75">
      <c r="A48" s="27"/>
      <c r="B48" s="9" t="s">
        <v>81</v>
      </c>
      <c r="C48" s="22"/>
      <c r="D48" s="22"/>
      <c r="E48" s="27"/>
      <c r="F48" s="27"/>
      <c r="G48" s="27"/>
      <c r="H48" s="22"/>
      <c r="I48" s="22"/>
    </row>
    <row r="49" spans="1:9" ht="15.75" customHeight="1">
      <c r="A49" s="25">
        <v>15</v>
      </c>
      <c r="B49" s="9" t="s">
        <v>70</v>
      </c>
      <c r="C49" s="20" t="s">
        <v>113</v>
      </c>
      <c r="D49" s="20" t="s">
        <v>120</v>
      </c>
      <c r="E49" s="25">
        <v>7</v>
      </c>
      <c r="F49" s="25">
        <v>1</v>
      </c>
      <c r="G49" s="25">
        <v>5</v>
      </c>
      <c r="H49" s="20">
        <f>E49*F49*G49</f>
        <v>35</v>
      </c>
      <c r="I49" s="20" t="str">
        <f>IF(H49&lt;20,'kriteria k FINE'!$A$36,IF(H49&lt;70,'kriteria k FINE'!$A$35,IF(H49&lt;200,'kriteria k FINE'!$A$34,IF(H49&lt;400,'kriteria k FINE'!$A$33,'kriteria k FINE'!$A$32))))</f>
        <v>Možné riziko, zvýšit pozornost</v>
      </c>
    </row>
    <row r="50" spans="1:9" ht="15.75">
      <c r="A50" s="26"/>
      <c r="B50" s="10" t="s">
        <v>119</v>
      </c>
      <c r="C50" s="21"/>
      <c r="D50" s="21"/>
      <c r="E50" s="26"/>
      <c r="F50" s="26"/>
      <c r="G50" s="26"/>
      <c r="H50" s="21"/>
      <c r="I50" s="21"/>
    </row>
    <row r="51" spans="1:9" ht="31.5" customHeight="1">
      <c r="A51" s="27"/>
      <c r="B51" s="9" t="s">
        <v>81</v>
      </c>
      <c r="C51" s="22"/>
      <c r="D51" s="22"/>
      <c r="E51" s="27"/>
      <c r="F51" s="27"/>
      <c r="G51" s="27"/>
      <c r="H51" s="22"/>
      <c r="I51" s="22"/>
    </row>
    <row r="52" spans="1:9" ht="15.75" customHeight="1">
      <c r="A52" s="25">
        <v>16</v>
      </c>
      <c r="B52" s="9" t="s">
        <v>70</v>
      </c>
      <c r="C52" s="20" t="s">
        <v>122</v>
      </c>
      <c r="D52" s="20" t="s">
        <v>123</v>
      </c>
      <c r="E52" s="25">
        <v>6</v>
      </c>
      <c r="F52" s="25">
        <v>3</v>
      </c>
      <c r="G52" s="25">
        <v>3</v>
      </c>
      <c r="H52" s="20">
        <f>E52*F52*G52</f>
        <v>54</v>
      </c>
      <c r="I52" s="20" t="str">
        <f>IF(H52&lt;20,'kriteria k FINE'!$A$36,IF(H52&lt;70,'kriteria k FINE'!$A$35,IF(H52&lt;200,'kriteria k FINE'!$A$34,IF(H52&lt;400,'kriteria k FINE'!$A$33,'kriteria k FINE'!$A$32))))</f>
        <v>Možné riziko, zvýšit pozornost</v>
      </c>
    </row>
    <row r="53" spans="1:9" ht="15.75">
      <c r="A53" s="26"/>
      <c r="B53" s="10" t="s">
        <v>121</v>
      </c>
      <c r="C53" s="21"/>
      <c r="D53" s="21"/>
      <c r="E53" s="26"/>
      <c r="F53" s="26"/>
      <c r="G53" s="26"/>
      <c r="H53" s="21"/>
      <c r="I53" s="21"/>
    </row>
    <row r="54" spans="1:9" ht="15.75">
      <c r="A54" s="27"/>
      <c r="B54" s="9" t="s">
        <v>99</v>
      </c>
      <c r="C54" s="22"/>
      <c r="D54" s="22"/>
      <c r="E54" s="27"/>
      <c r="F54" s="27"/>
      <c r="G54" s="27"/>
      <c r="H54" s="22"/>
      <c r="I54" s="22"/>
    </row>
    <row r="55" spans="1:9" ht="15.75" customHeight="1">
      <c r="A55" s="25">
        <v>17</v>
      </c>
      <c r="B55" s="9" t="s">
        <v>70</v>
      </c>
      <c r="C55" s="20" t="s">
        <v>100</v>
      </c>
      <c r="D55" s="20" t="s">
        <v>124</v>
      </c>
      <c r="E55" s="25">
        <v>3</v>
      </c>
      <c r="F55" s="25">
        <v>3</v>
      </c>
      <c r="G55" s="25">
        <v>1</v>
      </c>
      <c r="H55" s="20">
        <f>E55*F55*G55</f>
        <v>9</v>
      </c>
      <c r="I55" s="20" t="str">
        <f>IF(H55&lt;20,'kriteria k FINE'!$A$36,IF(H55&lt;70,'kriteria k FINE'!$A$35,IF(H55&lt;200,'kriteria k FINE'!$A$34,IF(H55&lt;400,'kriteria k FINE'!$A$33,'kriteria k FINE'!$A$32))))</f>
        <v>Riziko možné přijmout</v>
      </c>
    </row>
    <row r="56" spans="1:9" ht="15.75">
      <c r="A56" s="26"/>
      <c r="B56" s="10" t="s">
        <v>105</v>
      </c>
      <c r="C56" s="21"/>
      <c r="D56" s="21"/>
      <c r="E56" s="26"/>
      <c r="F56" s="26"/>
      <c r="G56" s="26"/>
      <c r="H56" s="21"/>
      <c r="I56" s="21"/>
    </row>
    <row r="57" spans="1:9" ht="40.5" customHeight="1">
      <c r="A57" s="27"/>
      <c r="B57" s="9" t="s">
        <v>81</v>
      </c>
      <c r="C57" s="22"/>
      <c r="D57" s="22"/>
      <c r="E57" s="27"/>
      <c r="F57" s="27"/>
      <c r="G57" s="27"/>
      <c r="H57" s="22"/>
      <c r="I57" s="22"/>
    </row>
    <row r="58" spans="1:9" ht="15.75" customHeight="1">
      <c r="A58" s="25">
        <v>18</v>
      </c>
      <c r="B58" s="9" t="s">
        <v>70</v>
      </c>
      <c r="C58" s="20" t="s">
        <v>126</v>
      </c>
      <c r="D58" s="20" t="s">
        <v>127</v>
      </c>
      <c r="E58" s="25">
        <v>2</v>
      </c>
      <c r="F58" s="25">
        <v>14</v>
      </c>
      <c r="G58" s="25">
        <v>1.5</v>
      </c>
      <c r="H58" s="20">
        <f>E58*F58*G58</f>
        <v>42</v>
      </c>
      <c r="I58" s="20" t="str">
        <f>IF(H58&lt;20,'kriteria k FINE'!$A$36,IF(H58&lt;70,'kriteria k FINE'!$A$35,IF(H58&lt;200,'kriteria k FINE'!$A$34,IF(H58&lt;400,'kriteria k FINE'!$A$33,'kriteria k FINE'!$A$32))))</f>
        <v>Možné riziko, zvýšit pozornost</v>
      </c>
    </row>
    <row r="59" spans="1:9" ht="15.75">
      <c r="A59" s="26"/>
      <c r="B59" s="10" t="s">
        <v>125</v>
      </c>
      <c r="C59" s="21"/>
      <c r="D59" s="21"/>
      <c r="E59" s="26"/>
      <c r="F59" s="26"/>
      <c r="G59" s="26"/>
      <c r="H59" s="21"/>
      <c r="I59" s="21"/>
    </row>
    <row r="60" spans="1:9" ht="15.75">
      <c r="A60" s="27"/>
      <c r="B60" s="9" t="s">
        <v>81</v>
      </c>
      <c r="C60" s="22"/>
      <c r="D60" s="22"/>
      <c r="E60" s="27"/>
      <c r="F60" s="27"/>
      <c r="G60" s="27"/>
      <c r="H60" s="22"/>
      <c r="I60" s="22"/>
    </row>
    <row r="61" spans="1:9" ht="15.75">
      <c r="A61" s="25">
        <v>19</v>
      </c>
      <c r="B61" s="9" t="s">
        <v>70</v>
      </c>
      <c r="C61" s="20" t="s">
        <v>129</v>
      </c>
      <c r="D61" s="20" t="s">
        <v>130</v>
      </c>
      <c r="E61" s="25">
        <v>3</v>
      </c>
      <c r="F61" s="25">
        <v>15</v>
      </c>
      <c r="G61" s="25">
        <v>0.5</v>
      </c>
      <c r="H61" s="20">
        <f>E61*F61*G61</f>
        <v>22.5</v>
      </c>
      <c r="I61" s="20" t="str">
        <f>IF(H61&lt;20,'kriteria k FINE'!$A$36,IF(H61&lt;70,'kriteria k FINE'!$A$35,IF(H61&lt;200,'kriteria k FINE'!$A$34,IF(H61&lt;400,'kriteria k FINE'!$A$33,'kriteria k FINE'!$A$32))))</f>
        <v>Možné riziko, zvýšit pozornost</v>
      </c>
    </row>
    <row r="62" spans="1:9" ht="31.5">
      <c r="A62" s="26"/>
      <c r="B62" s="10" t="s">
        <v>128</v>
      </c>
      <c r="C62" s="21"/>
      <c r="D62" s="21"/>
      <c r="E62" s="26"/>
      <c r="F62" s="26"/>
      <c r="G62" s="26"/>
      <c r="H62" s="21"/>
      <c r="I62" s="21"/>
    </row>
    <row r="63" spans="1:9" ht="60.75" customHeight="1">
      <c r="A63" s="27"/>
      <c r="B63" s="10" t="s">
        <v>76</v>
      </c>
      <c r="C63" s="22"/>
      <c r="D63" s="22"/>
      <c r="E63" s="27"/>
      <c r="F63" s="27"/>
      <c r="G63" s="27"/>
      <c r="H63" s="22"/>
      <c r="I63" s="22"/>
    </row>
    <row r="64" spans="1:9" ht="15.75">
      <c r="A64" s="25">
        <v>20</v>
      </c>
      <c r="B64" s="10" t="s">
        <v>70</v>
      </c>
      <c r="C64" s="20" t="s">
        <v>132</v>
      </c>
      <c r="D64" s="20" t="s">
        <v>133</v>
      </c>
      <c r="E64" s="25">
        <v>5</v>
      </c>
      <c r="F64" s="25">
        <v>5</v>
      </c>
      <c r="G64" s="25">
        <v>2</v>
      </c>
      <c r="H64" s="20">
        <f>E64*F64*G64</f>
        <v>50</v>
      </c>
      <c r="I64" s="20" t="str">
        <f>IF(H64&lt;20,'kriteria k FINE'!$A$36,IF(H64&lt;70,'kriteria k FINE'!$A$35,IF(H64&lt;200,'kriteria k FINE'!$A$34,IF(H64&lt;400,'kriteria k FINE'!$A$33,'kriteria k FINE'!$A$32))))</f>
        <v>Možné riziko, zvýšit pozornost</v>
      </c>
    </row>
    <row r="65" spans="1:9" ht="15.75">
      <c r="A65" s="26"/>
      <c r="B65" s="10" t="s">
        <v>131</v>
      </c>
      <c r="C65" s="21"/>
      <c r="D65" s="21"/>
      <c r="E65" s="26"/>
      <c r="F65" s="26"/>
      <c r="G65" s="26"/>
      <c r="H65" s="21"/>
      <c r="I65" s="21"/>
    </row>
    <row r="66" spans="1:9" ht="15.75">
      <c r="A66" s="27"/>
      <c r="B66" s="10" t="s">
        <v>99</v>
      </c>
      <c r="C66" s="22"/>
      <c r="D66" s="22"/>
      <c r="E66" s="27"/>
      <c r="F66" s="27"/>
      <c r="G66" s="27"/>
      <c r="H66" s="22"/>
      <c r="I66" s="22"/>
    </row>
    <row r="67" spans="1:9" ht="15.75">
      <c r="A67" s="28" t="s">
        <v>134</v>
      </c>
      <c r="B67" s="29"/>
      <c r="C67" s="29"/>
      <c r="D67" s="29"/>
      <c r="E67" s="29"/>
      <c r="F67" s="29"/>
      <c r="G67" s="29"/>
      <c r="H67" s="29"/>
      <c r="I67" s="30"/>
    </row>
    <row r="68" spans="1:9" ht="15.75">
      <c r="A68" s="35" t="s">
        <v>135</v>
      </c>
      <c r="B68" s="36"/>
      <c r="C68" s="36"/>
      <c r="D68" s="36"/>
      <c r="E68" s="36"/>
      <c r="F68" s="36"/>
      <c r="G68" s="36"/>
      <c r="H68" s="36"/>
      <c r="I68" s="37"/>
    </row>
    <row r="69" spans="1:9" ht="15.75">
      <c r="A69" s="25">
        <v>21</v>
      </c>
      <c r="B69" s="10" t="s">
        <v>70</v>
      </c>
      <c r="C69" s="20" t="s">
        <v>155</v>
      </c>
      <c r="D69" s="20" t="s">
        <v>156</v>
      </c>
      <c r="E69" s="25">
        <v>4</v>
      </c>
      <c r="F69" s="25">
        <v>13</v>
      </c>
      <c r="G69" s="25">
        <v>1</v>
      </c>
      <c r="H69" s="20">
        <f>E69*F69*G69</f>
        <v>52</v>
      </c>
      <c r="I69" s="20" t="str">
        <f>IF(H69&lt;20,'kriteria k FINE'!$A$36,IF(H69&lt;70,'kriteria k FINE'!$A$35,IF(H69&lt;200,'kriteria k FINE'!$A$34,IF(H69&lt;400,'kriteria k FINE'!$A$33,'kriteria k FINE'!$A$32))))</f>
        <v>Možné riziko, zvýšit pozornost</v>
      </c>
    </row>
    <row r="70" spans="1:9" ht="31.5">
      <c r="A70" s="26"/>
      <c r="B70" s="10" t="s">
        <v>154</v>
      </c>
      <c r="C70" s="21"/>
      <c r="D70" s="21"/>
      <c r="E70" s="26"/>
      <c r="F70" s="26"/>
      <c r="G70" s="26"/>
      <c r="H70" s="21"/>
      <c r="I70" s="21"/>
    </row>
    <row r="71" spans="1:9" ht="31.5">
      <c r="A71" s="27"/>
      <c r="B71" s="10" t="s">
        <v>76</v>
      </c>
      <c r="C71" s="22"/>
      <c r="D71" s="22"/>
      <c r="E71" s="27"/>
      <c r="F71" s="27"/>
      <c r="G71" s="27"/>
      <c r="H71" s="22"/>
      <c r="I71" s="22"/>
    </row>
    <row r="72" spans="1:9" ht="15.75">
      <c r="A72" s="25">
        <v>22</v>
      </c>
      <c r="B72" s="10" t="s">
        <v>70</v>
      </c>
      <c r="C72" s="20" t="s">
        <v>158</v>
      </c>
      <c r="D72" s="20" t="s">
        <v>159</v>
      </c>
      <c r="E72" s="25">
        <v>5</v>
      </c>
      <c r="F72" s="25">
        <v>12</v>
      </c>
      <c r="G72" s="25">
        <v>1</v>
      </c>
      <c r="H72" s="20">
        <f>E72*F72*G72</f>
        <v>60</v>
      </c>
      <c r="I72" s="20" t="str">
        <f>IF(H72&lt;20,'kriteria k FINE'!$A$36,IF(H72&lt;70,'kriteria k FINE'!$A$35,IF(H72&lt;200,'kriteria k FINE'!$A$34,IF(H72&lt;400,'kriteria k FINE'!$A$33,'kriteria k FINE'!$A$32))))</f>
        <v>Možné riziko, zvýšit pozornost</v>
      </c>
    </row>
    <row r="73" spans="1:9" ht="31.5">
      <c r="A73" s="26"/>
      <c r="B73" s="10" t="s">
        <v>157</v>
      </c>
      <c r="C73" s="21"/>
      <c r="D73" s="21"/>
      <c r="E73" s="26"/>
      <c r="F73" s="26"/>
      <c r="G73" s="26"/>
      <c r="H73" s="21"/>
      <c r="I73" s="21"/>
    </row>
    <row r="74" spans="1:9" ht="31.5">
      <c r="A74" s="27"/>
      <c r="B74" s="10" t="s">
        <v>76</v>
      </c>
      <c r="C74" s="22"/>
      <c r="D74" s="22"/>
      <c r="E74" s="27"/>
      <c r="F74" s="27"/>
      <c r="G74" s="27"/>
      <c r="H74" s="22"/>
      <c r="I74" s="22"/>
    </row>
    <row r="75" spans="1:9" ht="15.75">
      <c r="A75" s="25">
        <v>23</v>
      </c>
      <c r="B75" s="10" t="s">
        <v>70</v>
      </c>
      <c r="C75" s="20" t="s">
        <v>161</v>
      </c>
      <c r="D75" s="20" t="s">
        <v>162</v>
      </c>
      <c r="E75" s="25">
        <v>1</v>
      </c>
      <c r="F75" s="25">
        <v>10</v>
      </c>
      <c r="G75" s="25">
        <v>0.5</v>
      </c>
      <c r="H75" s="20">
        <f>E75*F75*G75</f>
        <v>5</v>
      </c>
      <c r="I75" s="20" t="str">
        <f>IF(H75&lt;20,'kriteria k FINE'!$A$36,IF(H75&lt;70,'kriteria k FINE'!$A$35,IF(H75&lt;200,'kriteria k FINE'!$A$34,IF(H75&lt;400,'kriteria k FINE'!$A$33,'kriteria k FINE'!$A$32))))</f>
        <v>Riziko možné přijmout</v>
      </c>
    </row>
    <row r="76" spans="1:9" ht="15.75" customHeight="1">
      <c r="A76" s="26"/>
      <c r="B76" s="10" t="s">
        <v>160</v>
      </c>
      <c r="C76" s="21"/>
      <c r="D76" s="21"/>
      <c r="E76" s="26"/>
      <c r="F76" s="26"/>
      <c r="G76" s="26"/>
      <c r="H76" s="21"/>
      <c r="I76" s="21"/>
    </row>
    <row r="77" spans="1:9" ht="31.5">
      <c r="A77" s="27"/>
      <c r="B77" s="10" t="s">
        <v>76</v>
      </c>
      <c r="C77" s="22"/>
      <c r="D77" s="22"/>
      <c r="E77" s="27"/>
      <c r="F77" s="27"/>
      <c r="G77" s="27"/>
      <c r="H77" s="22"/>
      <c r="I77" s="22"/>
    </row>
    <row r="78" spans="1:9" ht="15.75">
      <c r="A78" s="25">
        <v>24</v>
      </c>
      <c r="B78" s="10" t="s">
        <v>70</v>
      </c>
      <c r="C78" s="20" t="s">
        <v>164</v>
      </c>
      <c r="D78" s="20" t="s">
        <v>165</v>
      </c>
      <c r="E78" s="25">
        <v>3</v>
      </c>
      <c r="F78" s="25">
        <v>3</v>
      </c>
      <c r="G78" s="25">
        <v>1</v>
      </c>
      <c r="H78" s="20">
        <f>E78*F78*G78</f>
        <v>9</v>
      </c>
      <c r="I78" s="20" t="str">
        <f>IF(H78&lt;20,'kriteria k FINE'!$A$36,IF(H78&lt;70,'kriteria k FINE'!$A$35,IF(H78&lt;200,'kriteria k FINE'!$A$34,IF(H78&lt;400,'kriteria k FINE'!$A$33,'kriteria k FINE'!$A$32))))</f>
        <v>Riziko možné přijmout</v>
      </c>
    </row>
    <row r="79" spans="1:9" ht="31.5">
      <c r="A79" s="26"/>
      <c r="B79" s="10" t="s">
        <v>163</v>
      </c>
      <c r="C79" s="21"/>
      <c r="D79" s="21"/>
      <c r="E79" s="26"/>
      <c r="F79" s="26"/>
      <c r="G79" s="26"/>
      <c r="H79" s="21"/>
      <c r="I79" s="21"/>
    </row>
    <row r="80" spans="1:9" ht="15.75">
      <c r="A80" s="27"/>
      <c r="B80" s="10" t="s">
        <v>81</v>
      </c>
      <c r="C80" s="22"/>
      <c r="D80" s="22"/>
      <c r="E80" s="27"/>
      <c r="F80" s="27"/>
      <c r="G80" s="27"/>
      <c r="H80" s="22"/>
      <c r="I80" s="22"/>
    </row>
    <row r="81" spans="1:9" ht="15.75">
      <c r="A81" s="25">
        <v>25</v>
      </c>
      <c r="B81" s="10" t="s">
        <v>70</v>
      </c>
      <c r="C81" s="20" t="s">
        <v>136</v>
      </c>
      <c r="D81" s="20" t="s">
        <v>167</v>
      </c>
      <c r="E81" s="25">
        <v>5</v>
      </c>
      <c r="F81" s="25">
        <v>5</v>
      </c>
      <c r="G81" s="25">
        <v>3</v>
      </c>
      <c r="H81" s="20">
        <f>E81*F81*G81</f>
        <v>75</v>
      </c>
      <c r="I81" s="20" t="str">
        <f>IF(H81&lt;20,'kriteria k FINE'!$A$36,IF(H81&lt;70,'kriteria k FINE'!$A$35,IF(H81&lt;200,'kriteria k FINE'!$A$34,IF(H81&lt;400,'kriteria k FINE'!$A$33,'kriteria k FINE'!$A$32))))</f>
        <v>Riziko, potřeba nápravné činnosti</v>
      </c>
    </row>
    <row r="82" spans="1:9" ht="31.5">
      <c r="A82" s="26"/>
      <c r="B82" s="10" t="s">
        <v>166</v>
      </c>
      <c r="C82" s="21"/>
      <c r="D82" s="21"/>
      <c r="E82" s="26"/>
      <c r="F82" s="26"/>
      <c r="G82" s="26"/>
      <c r="H82" s="21"/>
      <c r="I82" s="21"/>
    </row>
    <row r="83" spans="1:9" ht="15.75">
      <c r="A83" s="27"/>
      <c r="B83" s="10" t="s">
        <v>99</v>
      </c>
      <c r="C83" s="22"/>
      <c r="D83" s="22"/>
      <c r="E83" s="27"/>
      <c r="F83" s="27"/>
      <c r="G83" s="27"/>
      <c r="H83" s="22"/>
      <c r="I83" s="22"/>
    </row>
    <row r="84" spans="1:9" ht="20.25" customHeight="1">
      <c r="A84" s="25">
        <v>26</v>
      </c>
      <c r="B84" s="10" t="s">
        <v>70</v>
      </c>
      <c r="C84" s="20" t="s">
        <v>158</v>
      </c>
      <c r="D84" s="20" t="s">
        <v>169</v>
      </c>
      <c r="E84" s="25">
        <v>7</v>
      </c>
      <c r="F84" s="25">
        <v>1</v>
      </c>
      <c r="G84" s="25">
        <v>5</v>
      </c>
      <c r="H84" s="20">
        <f>E84*F84*G84</f>
        <v>35</v>
      </c>
      <c r="I84" s="20" t="str">
        <f>IF(H84&lt;20,'kriteria k FINE'!$A$36,IF(H84&lt;70,'kriteria k FINE'!$A$35,IF(H84&lt;200,'kriteria k FINE'!$A$34,IF(H84&lt;400,'kriteria k FINE'!$A$33,'kriteria k FINE'!$A$32))))</f>
        <v>Možné riziko, zvýšit pozornost</v>
      </c>
    </row>
    <row r="85" spans="1:9" ht="15.75">
      <c r="A85" s="26"/>
      <c r="B85" s="10" t="s">
        <v>168</v>
      </c>
      <c r="C85" s="21"/>
      <c r="D85" s="21"/>
      <c r="E85" s="26"/>
      <c r="F85" s="26"/>
      <c r="G85" s="26"/>
      <c r="H85" s="21"/>
      <c r="I85" s="21"/>
    </row>
    <row r="86" spans="1:9" ht="33" customHeight="1">
      <c r="A86" s="27"/>
      <c r="B86" s="10" t="s">
        <v>81</v>
      </c>
      <c r="C86" s="22"/>
      <c r="D86" s="22"/>
      <c r="E86" s="27"/>
      <c r="F86" s="27"/>
      <c r="G86" s="27"/>
      <c r="H86" s="22"/>
      <c r="I86" s="22"/>
    </row>
    <row r="87" spans="1:9" ht="15.75">
      <c r="A87" s="25">
        <v>27</v>
      </c>
      <c r="B87" s="10" t="s">
        <v>70</v>
      </c>
      <c r="C87" s="20" t="s">
        <v>171</v>
      </c>
      <c r="D87" s="20" t="s">
        <v>172</v>
      </c>
      <c r="E87" s="25">
        <v>6</v>
      </c>
      <c r="F87" s="25">
        <v>2</v>
      </c>
      <c r="G87" s="25">
        <v>4</v>
      </c>
      <c r="H87" s="20">
        <f>E87*F87*G87</f>
        <v>48</v>
      </c>
      <c r="I87" s="20" t="str">
        <f>IF(H87&lt;20,'kriteria k FINE'!$A$36,IF(H87&lt;70,'kriteria k FINE'!$A$35,IF(H87&lt;200,'kriteria k FINE'!$A$34,IF(H87&lt;400,'kriteria k FINE'!$A$33,'kriteria k FINE'!$A$32))))</f>
        <v>Možné riziko, zvýšit pozornost</v>
      </c>
    </row>
    <row r="88" spans="1:9" ht="31.5">
      <c r="A88" s="26"/>
      <c r="B88" s="10" t="s">
        <v>170</v>
      </c>
      <c r="C88" s="21"/>
      <c r="D88" s="21"/>
      <c r="E88" s="26"/>
      <c r="F88" s="26"/>
      <c r="G88" s="26"/>
      <c r="H88" s="21"/>
      <c r="I88" s="21"/>
    </row>
    <row r="89" spans="1:9" ht="15.75">
      <c r="A89" s="27"/>
      <c r="B89" s="10" t="s">
        <v>99</v>
      </c>
      <c r="C89" s="22"/>
      <c r="D89" s="22"/>
      <c r="E89" s="27"/>
      <c r="F89" s="27"/>
      <c r="G89" s="27"/>
      <c r="H89" s="22"/>
      <c r="I89" s="22"/>
    </row>
    <row r="90" spans="1:9" ht="30" customHeight="1">
      <c r="A90" s="25">
        <v>28</v>
      </c>
      <c r="B90" s="10" t="s">
        <v>70</v>
      </c>
      <c r="C90" s="20" t="s">
        <v>174</v>
      </c>
      <c r="D90" s="20" t="s">
        <v>175</v>
      </c>
      <c r="E90" s="25">
        <v>2</v>
      </c>
      <c r="F90" s="25">
        <v>2</v>
      </c>
      <c r="G90" s="25">
        <v>0.5</v>
      </c>
      <c r="H90" s="20">
        <f>E90*F90*G90</f>
        <v>2</v>
      </c>
      <c r="I90" s="20" t="str">
        <f>IF(H90&lt;20,'kriteria k FINE'!$A$36,IF(H90&lt;70,'kriteria k FINE'!$A$35,IF(H90&lt;200,'kriteria k FINE'!$A$34,IF(H90&lt;400,'kriteria k FINE'!$A$33,'kriteria k FINE'!$A$32))))</f>
        <v>Riziko možné přijmout</v>
      </c>
    </row>
    <row r="91" spans="1:9" ht="50.25" customHeight="1">
      <c r="A91" s="26"/>
      <c r="B91" s="10" t="s">
        <v>173</v>
      </c>
      <c r="C91" s="21"/>
      <c r="D91" s="21"/>
      <c r="E91" s="26"/>
      <c r="F91" s="26"/>
      <c r="G91" s="26"/>
      <c r="H91" s="21"/>
      <c r="I91" s="21"/>
    </row>
    <row r="92" spans="1:9" ht="33" customHeight="1">
      <c r="A92" s="27"/>
      <c r="B92" s="10" t="s">
        <v>81</v>
      </c>
      <c r="C92" s="22"/>
      <c r="D92" s="22"/>
      <c r="E92" s="27"/>
      <c r="F92" s="27"/>
      <c r="G92" s="27"/>
      <c r="H92" s="22"/>
      <c r="I92" s="22"/>
    </row>
    <row r="93" spans="1:9" ht="15.75">
      <c r="A93" s="35" t="s">
        <v>136</v>
      </c>
      <c r="B93" s="36"/>
      <c r="C93" s="36"/>
      <c r="D93" s="36"/>
      <c r="E93" s="36"/>
      <c r="F93" s="36"/>
      <c r="G93" s="36"/>
      <c r="H93" s="36"/>
      <c r="I93" s="37"/>
    </row>
    <row r="94" spans="1:9" ht="15.75">
      <c r="A94" s="25">
        <v>29</v>
      </c>
      <c r="B94" s="10" t="s">
        <v>70</v>
      </c>
      <c r="C94" s="20" t="s">
        <v>177</v>
      </c>
      <c r="D94" s="20" t="s">
        <v>178</v>
      </c>
      <c r="E94" s="25">
        <v>2</v>
      </c>
      <c r="F94" s="25">
        <v>35</v>
      </c>
      <c r="G94" s="25">
        <v>0.5</v>
      </c>
      <c r="H94" s="20">
        <f>E94*F94*G94</f>
        <v>35</v>
      </c>
      <c r="I94" s="20" t="str">
        <f>IF(H94&lt;20,'kriteria k FINE'!$A$36,IF(H94&lt;70,'kriteria k FINE'!$A$35,IF(H94&lt;200,'kriteria k FINE'!$A$34,IF(H94&lt;400,'kriteria k FINE'!$A$33,'kriteria k FINE'!$A$32))))</f>
        <v>Možné riziko, zvýšit pozornost</v>
      </c>
    </row>
    <row r="95" spans="1:9" ht="15.75">
      <c r="A95" s="26"/>
      <c r="B95" s="10" t="s">
        <v>176</v>
      </c>
      <c r="C95" s="21"/>
      <c r="D95" s="21"/>
      <c r="E95" s="26"/>
      <c r="F95" s="26"/>
      <c r="G95" s="26"/>
      <c r="H95" s="21"/>
      <c r="I95" s="21"/>
    </row>
    <row r="96" spans="1:9" ht="15.75">
      <c r="A96" s="27"/>
      <c r="B96" s="10" t="s">
        <v>81</v>
      </c>
      <c r="C96" s="22"/>
      <c r="D96" s="22"/>
      <c r="E96" s="27"/>
      <c r="F96" s="27"/>
      <c r="G96" s="27"/>
      <c r="H96" s="22"/>
      <c r="I96" s="22"/>
    </row>
    <row r="97" spans="1:9" ht="15.75">
      <c r="A97" s="25">
        <v>30</v>
      </c>
      <c r="B97" s="10" t="s">
        <v>70</v>
      </c>
      <c r="C97" s="20" t="s">
        <v>180</v>
      </c>
      <c r="D97" s="20" t="s">
        <v>181</v>
      </c>
      <c r="E97" s="25">
        <v>5</v>
      </c>
      <c r="F97" s="25">
        <v>15</v>
      </c>
      <c r="G97" s="25">
        <v>1</v>
      </c>
      <c r="H97" s="20">
        <f>E97*F97*G97</f>
        <v>75</v>
      </c>
      <c r="I97" s="20" t="str">
        <f>IF(H97&lt;20,'kriteria k FINE'!$A$36,IF(H97&lt;70,'kriteria k FINE'!$A$35,IF(H97&lt;200,'kriteria k FINE'!$A$34,IF(H97&lt;400,'kriteria k FINE'!$A$33,'kriteria k FINE'!$A$32))))</f>
        <v>Riziko, potřeba nápravné činnosti</v>
      </c>
    </row>
    <row r="98" spans="1:9" ht="15.75">
      <c r="A98" s="26"/>
      <c r="B98" s="10" t="s">
        <v>179</v>
      </c>
      <c r="C98" s="21"/>
      <c r="D98" s="21"/>
      <c r="E98" s="26"/>
      <c r="F98" s="26"/>
      <c r="G98" s="26"/>
      <c r="H98" s="21"/>
      <c r="I98" s="21"/>
    </row>
    <row r="99" spans="1:9" ht="15.75">
      <c r="A99" s="27"/>
      <c r="B99" s="10" t="s">
        <v>81</v>
      </c>
      <c r="C99" s="22"/>
      <c r="D99" s="22"/>
      <c r="E99" s="27"/>
      <c r="F99" s="27"/>
      <c r="G99" s="27"/>
      <c r="H99" s="22"/>
      <c r="I99" s="22"/>
    </row>
    <row r="100" spans="1:9" ht="15.75">
      <c r="A100" s="25">
        <v>31</v>
      </c>
      <c r="B100" s="10" t="s">
        <v>70</v>
      </c>
      <c r="C100" s="20" t="s">
        <v>183</v>
      </c>
      <c r="D100" s="20" t="s">
        <v>184</v>
      </c>
      <c r="E100" s="25">
        <v>4</v>
      </c>
      <c r="F100" s="25">
        <v>10</v>
      </c>
      <c r="G100" s="25">
        <v>1</v>
      </c>
      <c r="H100" s="20">
        <f>E100*F100*G100</f>
        <v>40</v>
      </c>
      <c r="I100" s="20" t="str">
        <f>IF(H100&lt;20,'kriteria k FINE'!$A$36,IF(H100&lt;70,'kriteria k FINE'!$A$35,IF(H100&lt;200,'kriteria k FINE'!$A$34,IF(H100&lt;400,'kriteria k FINE'!$A$33,'kriteria k FINE'!$A$32))))</f>
        <v>Možné riziko, zvýšit pozornost</v>
      </c>
    </row>
    <row r="101" spans="1:9" ht="15.75">
      <c r="A101" s="26"/>
      <c r="B101" s="10" t="s">
        <v>182</v>
      </c>
      <c r="C101" s="21"/>
      <c r="D101" s="21"/>
      <c r="E101" s="26"/>
      <c r="F101" s="26"/>
      <c r="G101" s="26"/>
      <c r="H101" s="21"/>
      <c r="I101" s="21"/>
    </row>
    <row r="102" spans="1:9" ht="15.75">
      <c r="A102" s="27"/>
      <c r="B102" s="10" t="s">
        <v>99</v>
      </c>
      <c r="C102" s="22"/>
      <c r="D102" s="22"/>
      <c r="E102" s="27"/>
      <c r="F102" s="27"/>
      <c r="G102" s="27"/>
      <c r="H102" s="22"/>
      <c r="I102" s="22"/>
    </row>
    <row r="103" spans="1:9" ht="15.75">
      <c r="A103" s="25">
        <v>32</v>
      </c>
      <c r="B103" s="10" t="s">
        <v>70</v>
      </c>
      <c r="C103" s="20" t="s">
        <v>187</v>
      </c>
      <c r="D103" s="20" t="s">
        <v>188</v>
      </c>
      <c r="E103" s="25">
        <v>1</v>
      </c>
      <c r="F103" s="25">
        <v>40</v>
      </c>
      <c r="G103" s="25">
        <v>0.5</v>
      </c>
      <c r="H103" s="20">
        <f>E103*F103*G103</f>
        <v>20</v>
      </c>
      <c r="I103" s="20" t="str">
        <f>IF(H103&lt;20,'kriteria k FINE'!$A$36,IF(H103&lt;70,'kriteria k FINE'!$A$35,IF(H103&lt;200,'kriteria k FINE'!$A$34,IF(H103&lt;400,'kriteria k FINE'!$A$33,'kriteria k FINE'!$A$32))))</f>
        <v>Možné riziko, zvýšit pozornost</v>
      </c>
    </row>
    <row r="104" spans="1:9" ht="15.75">
      <c r="A104" s="26"/>
      <c r="B104" s="10" t="s">
        <v>185</v>
      </c>
      <c r="C104" s="21"/>
      <c r="D104" s="21"/>
      <c r="E104" s="26"/>
      <c r="F104" s="26"/>
      <c r="G104" s="26"/>
      <c r="H104" s="21"/>
      <c r="I104" s="21"/>
    </row>
    <row r="105" spans="1:9" ht="31.5">
      <c r="A105" s="27"/>
      <c r="B105" s="10" t="s">
        <v>186</v>
      </c>
      <c r="C105" s="22"/>
      <c r="D105" s="22"/>
      <c r="E105" s="27"/>
      <c r="F105" s="27"/>
      <c r="G105" s="27"/>
      <c r="H105" s="22"/>
      <c r="I105" s="22"/>
    </row>
    <row r="106" spans="1:9" ht="15.75">
      <c r="A106" s="25">
        <v>33</v>
      </c>
      <c r="B106" s="10" t="s">
        <v>70</v>
      </c>
      <c r="C106" s="20" t="s">
        <v>190</v>
      </c>
      <c r="D106" s="20" t="s">
        <v>191</v>
      </c>
      <c r="E106" s="25">
        <v>2</v>
      </c>
      <c r="F106" s="25">
        <v>18</v>
      </c>
      <c r="G106" s="25">
        <v>1</v>
      </c>
      <c r="H106" s="20">
        <f>E106*F106*G106</f>
        <v>36</v>
      </c>
      <c r="I106" s="20" t="str">
        <f>IF(H106&lt;20,'kriteria k FINE'!$A$36,IF(H106&lt;70,'kriteria k FINE'!$A$35,IF(H106&lt;200,'kriteria k FINE'!$A$34,IF(H106&lt;400,'kriteria k FINE'!$A$33,'kriteria k FINE'!$A$32))))</f>
        <v>Možné riziko, zvýšit pozornost</v>
      </c>
    </row>
    <row r="107" spans="1:9" ht="15.75">
      <c r="A107" s="26"/>
      <c r="B107" s="10" t="s">
        <v>189</v>
      </c>
      <c r="C107" s="21"/>
      <c r="D107" s="21"/>
      <c r="E107" s="26"/>
      <c r="F107" s="26"/>
      <c r="G107" s="26"/>
      <c r="H107" s="21"/>
      <c r="I107" s="21"/>
    </row>
    <row r="108" spans="1:9" ht="15.75">
      <c r="A108" s="27"/>
      <c r="B108" s="10" t="s">
        <v>81</v>
      </c>
      <c r="C108" s="22"/>
      <c r="D108" s="22"/>
      <c r="E108" s="27"/>
      <c r="F108" s="27"/>
      <c r="G108" s="27"/>
      <c r="H108" s="22"/>
      <c r="I108" s="22"/>
    </row>
    <row r="109" spans="1:9" ht="15.75">
      <c r="A109" s="25">
        <v>34</v>
      </c>
      <c r="B109" s="10" t="s">
        <v>70</v>
      </c>
      <c r="C109" s="20" t="s">
        <v>190</v>
      </c>
      <c r="D109" s="20" t="s">
        <v>192</v>
      </c>
      <c r="E109" s="25">
        <v>2</v>
      </c>
      <c r="F109" s="25">
        <v>15</v>
      </c>
      <c r="G109" s="25">
        <v>1</v>
      </c>
      <c r="H109" s="20">
        <f>E109*F109*G109</f>
        <v>30</v>
      </c>
      <c r="I109" s="20" t="str">
        <f>IF(H109&lt;20,'kriteria k FINE'!$A$36,IF(H109&lt;70,'kriteria k FINE'!$A$35,IF(H109&lt;200,'kriteria k FINE'!$A$34,IF(H109&lt;400,'kriteria k FINE'!$A$33,'kriteria k FINE'!$A$32))))</f>
        <v>Možné riziko, zvýšit pozornost</v>
      </c>
    </row>
    <row r="110" spans="1:9" ht="15.75">
      <c r="A110" s="26"/>
      <c r="B110" s="10" t="s">
        <v>189</v>
      </c>
      <c r="C110" s="21"/>
      <c r="D110" s="21"/>
      <c r="E110" s="26"/>
      <c r="F110" s="26"/>
      <c r="G110" s="26"/>
      <c r="H110" s="21"/>
      <c r="I110" s="21"/>
    </row>
    <row r="111" spans="1:9" ht="15.75">
      <c r="A111" s="27"/>
      <c r="B111" s="10" t="s">
        <v>81</v>
      </c>
      <c r="C111" s="22"/>
      <c r="D111" s="22"/>
      <c r="E111" s="27"/>
      <c r="F111" s="27"/>
      <c r="G111" s="27"/>
      <c r="H111" s="22"/>
      <c r="I111" s="22"/>
    </row>
    <row r="112" spans="1:9" ht="15.75">
      <c r="A112" s="25">
        <v>35</v>
      </c>
      <c r="B112" s="10" t="s">
        <v>70</v>
      </c>
      <c r="C112" s="20" t="s">
        <v>194</v>
      </c>
      <c r="D112" s="20" t="s">
        <v>195</v>
      </c>
      <c r="E112" s="25">
        <v>5</v>
      </c>
      <c r="F112" s="25">
        <v>6</v>
      </c>
      <c r="G112" s="25">
        <v>2</v>
      </c>
      <c r="H112" s="20">
        <f>E112*F112*G112</f>
        <v>60</v>
      </c>
      <c r="I112" s="20" t="str">
        <f>IF(H112&lt;20,'kriteria k FINE'!$A$36,IF(H112&lt;70,'kriteria k FINE'!$A$35,IF(H112&lt;200,'kriteria k FINE'!$A$34,IF(H112&lt;400,'kriteria k FINE'!$A$33,'kriteria k FINE'!$A$32))))</f>
        <v>Možné riziko, zvýšit pozornost</v>
      </c>
    </row>
    <row r="113" spans="1:9" ht="31.5">
      <c r="A113" s="26"/>
      <c r="B113" s="10" t="s">
        <v>193</v>
      </c>
      <c r="C113" s="21"/>
      <c r="D113" s="21"/>
      <c r="E113" s="26"/>
      <c r="F113" s="26"/>
      <c r="G113" s="26"/>
      <c r="H113" s="21"/>
      <c r="I113" s="21"/>
    </row>
    <row r="114" spans="1:9" ht="15.75">
      <c r="A114" s="27"/>
      <c r="B114" s="10" t="s">
        <v>81</v>
      </c>
      <c r="C114" s="22"/>
      <c r="D114" s="22"/>
      <c r="E114" s="27"/>
      <c r="F114" s="27"/>
      <c r="G114" s="27"/>
      <c r="H114" s="22"/>
      <c r="I114" s="22"/>
    </row>
    <row r="115" spans="1:9" ht="26.25" customHeight="1">
      <c r="A115" s="25">
        <v>36</v>
      </c>
      <c r="B115" s="10" t="s">
        <v>70</v>
      </c>
      <c r="C115" s="20" t="s">
        <v>197</v>
      </c>
      <c r="D115" s="20" t="s">
        <v>198</v>
      </c>
      <c r="E115" s="25">
        <v>4</v>
      </c>
      <c r="F115" s="25">
        <v>7</v>
      </c>
      <c r="G115" s="25">
        <v>1.5</v>
      </c>
      <c r="H115" s="20">
        <f>E115*F115*G115</f>
        <v>42</v>
      </c>
      <c r="I115" s="20" t="str">
        <f>IF(H115&lt;20,'kriteria k FINE'!$A$36,IF(H115&lt;70,'kriteria k FINE'!$A$35,IF(H115&lt;200,'kriteria k FINE'!$A$34,IF(H115&lt;400,'kriteria k FINE'!$A$33,'kriteria k FINE'!$A$32))))</f>
        <v>Možné riziko, zvýšit pozornost</v>
      </c>
    </row>
    <row r="116" spans="1:9" ht="40.5" customHeight="1">
      <c r="A116" s="26"/>
      <c r="B116" s="10" t="s">
        <v>196</v>
      </c>
      <c r="C116" s="21"/>
      <c r="D116" s="21"/>
      <c r="E116" s="26"/>
      <c r="F116" s="26"/>
      <c r="G116" s="26"/>
      <c r="H116" s="21"/>
      <c r="I116" s="21"/>
    </row>
    <row r="117" spans="1:9" ht="21" customHeight="1">
      <c r="A117" s="27"/>
      <c r="B117" s="10" t="s">
        <v>99</v>
      </c>
      <c r="C117" s="22"/>
      <c r="D117" s="22"/>
      <c r="E117" s="27"/>
      <c r="F117" s="27"/>
      <c r="G117" s="27"/>
      <c r="H117" s="22"/>
      <c r="I117" s="22"/>
    </row>
    <row r="118" spans="1:9" ht="15.75">
      <c r="A118" s="25">
        <v>37</v>
      </c>
      <c r="B118" s="10" t="s">
        <v>70</v>
      </c>
      <c r="C118" s="20" t="s">
        <v>199</v>
      </c>
      <c r="D118" s="20" t="s">
        <v>200</v>
      </c>
      <c r="E118" s="25">
        <v>6</v>
      </c>
      <c r="F118" s="25">
        <v>4</v>
      </c>
      <c r="G118" s="25">
        <v>2</v>
      </c>
      <c r="H118" s="20">
        <f>E118*F118*G118</f>
        <v>48</v>
      </c>
      <c r="I118" s="20" t="str">
        <f>IF(H118&lt;20,'kriteria k FINE'!$A$36,IF(H118&lt;70,'kriteria k FINE'!$A$35,IF(H118&lt;200,'kriteria k FINE'!$A$34,IF(H118&lt;400,'kriteria k FINE'!$A$33,'kriteria k FINE'!$A$32))))</f>
        <v>Možné riziko, zvýšit pozornost</v>
      </c>
    </row>
    <row r="119" spans="1:9" ht="15.75">
      <c r="A119" s="26"/>
      <c r="B119" s="10" t="s">
        <v>168</v>
      </c>
      <c r="C119" s="21"/>
      <c r="D119" s="21"/>
      <c r="E119" s="26"/>
      <c r="F119" s="26"/>
      <c r="G119" s="26"/>
      <c r="H119" s="21"/>
      <c r="I119" s="21"/>
    </row>
    <row r="120" spans="1:9" ht="15.75">
      <c r="A120" s="27"/>
      <c r="B120" s="10" t="s">
        <v>81</v>
      </c>
      <c r="C120" s="22"/>
      <c r="D120" s="22"/>
      <c r="E120" s="27"/>
      <c r="F120" s="27"/>
      <c r="G120" s="27"/>
      <c r="H120" s="22"/>
      <c r="I120" s="22"/>
    </row>
    <row r="121" spans="1:9" ht="15.75">
      <c r="A121" s="28" t="s">
        <v>137</v>
      </c>
      <c r="B121" s="29"/>
      <c r="C121" s="29"/>
      <c r="D121" s="29"/>
      <c r="E121" s="29"/>
      <c r="F121" s="29"/>
      <c r="G121" s="29"/>
      <c r="H121" s="29"/>
      <c r="I121" s="30"/>
    </row>
    <row r="122" spans="1:9" ht="15.75">
      <c r="A122" s="31" t="s">
        <v>138</v>
      </c>
      <c r="B122" s="32"/>
      <c r="C122" s="32"/>
      <c r="D122" s="32"/>
      <c r="E122" s="32"/>
      <c r="F122" s="32"/>
      <c r="G122" s="32"/>
      <c r="H122" s="32"/>
      <c r="I122" s="33"/>
    </row>
    <row r="123" spans="1:9" ht="15.75">
      <c r="A123" s="25">
        <v>38</v>
      </c>
      <c r="B123" s="10" t="s">
        <v>70</v>
      </c>
      <c r="C123" s="20" t="s">
        <v>202</v>
      </c>
      <c r="D123" s="20" t="s">
        <v>203</v>
      </c>
      <c r="E123" s="25">
        <v>5</v>
      </c>
      <c r="F123" s="25">
        <v>15</v>
      </c>
      <c r="G123" s="25">
        <v>1</v>
      </c>
      <c r="H123" s="20">
        <f>E123*F123*G123</f>
        <v>75</v>
      </c>
      <c r="I123" s="20" t="str">
        <f>IF(H123&lt;20,'kriteria k FINE'!$A$36,IF(H123&lt;70,'kriteria k FINE'!$A$35,IF(H123&lt;200,'kriteria k FINE'!$A$34,IF(H123&lt;400,'kriteria k FINE'!$A$33,'kriteria k FINE'!$A$32))))</f>
        <v>Riziko, potřeba nápravné činnosti</v>
      </c>
    </row>
    <row r="124" spans="1:9" ht="31.5">
      <c r="A124" s="26"/>
      <c r="B124" s="10" t="s">
        <v>201</v>
      </c>
      <c r="C124" s="21"/>
      <c r="D124" s="21"/>
      <c r="E124" s="26"/>
      <c r="F124" s="26"/>
      <c r="G124" s="26"/>
      <c r="H124" s="21"/>
      <c r="I124" s="21"/>
    </row>
    <row r="125" spans="1:9" ht="15.75">
      <c r="A125" s="27"/>
      <c r="B125" s="10" t="s">
        <v>81</v>
      </c>
      <c r="C125" s="22"/>
      <c r="D125" s="22"/>
      <c r="E125" s="27"/>
      <c r="F125" s="27"/>
      <c r="G125" s="27"/>
      <c r="H125" s="22"/>
      <c r="I125" s="22"/>
    </row>
    <row r="126" spans="1:9" ht="15.75">
      <c r="A126" s="25">
        <v>39</v>
      </c>
      <c r="B126" s="10" t="s">
        <v>70</v>
      </c>
      <c r="C126" s="20" t="s">
        <v>202</v>
      </c>
      <c r="D126" s="20" t="s">
        <v>205</v>
      </c>
      <c r="E126" s="25">
        <v>5</v>
      </c>
      <c r="F126" s="25">
        <v>15</v>
      </c>
      <c r="G126" s="25">
        <v>1</v>
      </c>
      <c r="H126" s="20">
        <f>E126*F126*G126</f>
        <v>75</v>
      </c>
      <c r="I126" s="20" t="str">
        <f>IF(H126&lt;20,'kriteria k FINE'!$A$36,IF(H126&lt;70,'kriteria k FINE'!$A$35,IF(H126&lt;200,'kriteria k FINE'!$A$34,IF(H126&lt;400,'kriteria k FINE'!$A$33,'kriteria k FINE'!$A$32))))</f>
        <v>Riziko, potřeba nápravné činnosti</v>
      </c>
    </row>
    <row r="127" spans="1:9" ht="31.5">
      <c r="A127" s="26"/>
      <c r="B127" s="10" t="s">
        <v>204</v>
      </c>
      <c r="C127" s="21"/>
      <c r="D127" s="21"/>
      <c r="E127" s="26"/>
      <c r="F127" s="26"/>
      <c r="G127" s="26"/>
      <c r="H127" s="21"/>
      <c r="I127" s="21"/>
    </row>
    <row r="128" spans="1:9" ht="15.75">
      <c r="A128" s="27"/>
      <c r="B128" s="10" t="s">
        <v>81</v>
      </c>
      <c r="C128" s="22"/>
      <c r="D128" s="22"/>
      <c r="E128" s="27"/>
      <c r="F128" s="27"/>
      <c r="G128" s="27"/>
      <c r="H128" s="22"/>
      <c r="I128" s="22"/>
    </row>
    <row r="129" spans="1:9" ht="15.75">
      <c r="A129" s="25">
        <v>40</v>
      </c>
      <c r="B129" s="10" t="s">
        <v>70</v>
      </c>
      <c r="C129" s="20" t="s">
        <v>207</v>
      </c>
      <c r="D129" s="20" t="s">
        <v>200</v>
      </c>
      <c r="E129" s="25">
        <v>6</v>
      </c>
      <c r="F129" s="25">
        <v>3</v>
      </c>
      <c r="G129" s="25">
        <v>3</v>
      </c>
      <c r="H129" s="20">
        <f>E129*F129*G129</f>
        <v>54</v>
      </c>
      <c r="I129" s="20" t="str">
        <f>IF(H129&lt;20,'kriteria k FINE'!$A$36,IF(H129&lt;70,'kriteria k FINE'!$A$35,IF(H129&lt;200,'kriteria k FINE'!$A$34,IF(H129&lt;400,'kriteria k FINE'!$A$33,'kriteria k FINE'!$A$32))))</f>
        <v>Možné riziko, zvýšit pozornost</v>
      </c>
    </row>
    <row r="130" spans="1:9" ht="31.5" customHeight="1">
      <c r="A130" s="26"/>
      <c r="B130" s="10" t="s">
        <v>206</v>
      </c>
      <c r="C130" s="21"/>
      <c r="D130" s="21"/>
      <c r="E130" s="26"/>
      <c r="F130" s="26"/>
      <c r="G130" s="26"/>
      <c r="H130" s="21"/>
      <c r="I130" s="21"/>
    </row>
    <row r="131" spans="1:9" ht="15.75">
      <c r="A131" s="27"/>
      <c r="B131" s="10" t="s">
        <v>99</v>
      </c>
      <c r="C131" s="22"/>
      <c r="D131" s="22"/>
      <c r="E131" s="27"/>
      <c r="F131" s="27"/>
      <c r="G131" s="27"/>
      <c r="H131" s="22"/>
      <c r="I131" s="22"/>
    </row>
    <row r="132" spans="1:9" ht="15.75">
      <c r="A132" s="25">
        <v>41</v>
      </c>
      <c r="B132" s="10" t="s">
        <v>70</v>
      </c>
      <c r="C132" s="20" t="s">
        <v>209</v>
      </c>
      <c r="D132" s="20" t="s">
        <v>210</v>
      </c>
      <c r="E132" s="25">
        <v>1</v>
      </c>
      <c r="F132" s="25">
        <v>20</v>
      </c>
      <c r="G132" s="25">
        <v>0.5</v>
      </c>
      <c r="H132" s="20">
        <f>E132*F132*G132</f>
        <v>10</v>
      </c>
      <c r="I132" s="20" t="str">
        <f>IF(H132&lt;20,'kriteria k FINE'!$A$36,IF(H132&lt;70,'kriteria k FINE'!$A$35,IF(H132&lt;200,'kriteria k FINE'!$A$34,IF(H132&lt;400,'kriteria k FINE'!$A$33,'kriteria k FINE'!$A$32))))</f>
        <v>Riziko možné přijmout</v>
      </c>
    </row>
    <row r="133" spans="1:9" ht="15.75">
      <c r="A133" s="26"/>
      <c r="B133" s="10" t="s">
        <v>208</v>
      </c>
      <c r="C133" s="21"/>
      <c r="D133" s="21"/>
      <c r="E133" s="26"/>
      <c r="F133" s="26"/>
      <c r="G133" s="26"/>
      <c r="H133" s="21"/>
      <c r="I133" s="21"/>
    </row>
    <row r="134" spans="1:9" ht="15.75">
      <c r="A134" s="27"/>
      <c r="B134" s="10" t="s">
        <v>81</v>
      </c>
      <c r="C134" s="22"/>
      <c r="D134" s="22"/>
      <c r="E134" s="27"/>
      <c r="F134" s="27"/>
      <c r="G134" s="27"/>
      <c r="H134" s="22"/>
      <c r="I134" s="22"/>
    </row>
    <row r="135" spans="1:9" ht="15.75">
      <c r="A135" s="25">
        <v>42</v>
      </c>
      <c r="B135" s="10" t="s">
        <v>70</v>
      </c>
      <c r="C135" s="20" t="s">
        <v>212</v>
      </c>
      <c r="D135" s="20" t="s">
        <v>213</v>
      </c>
      <c r="E135" s="25">
        <v>6</v>
      </c>
      <c r="F135" s="25">
        <v>3</v>
      </c>
      <c r="G135" s="25">
        <v>2</v>
      </c>
      <c r="H135" s="20">
        <f>E135*F135*G135</f>
        <v>36</v>
      </c>
      <c r="I135" s="20" t="str">
        <f>IF(H135&lt;20,'kriteria k FINE'!$A$36,IF(H135&lt;70,'kriteria k FINE'!$A$35,IF(H135&lt;200,'kriteria k FINE'!$A$34,IF(H135&lt;400,'kriteria k FINE'!$A$33,'kriteria k FINE'!$A$32))))</f>
        <v>Možné riziko, zvýšit pozornost</v>
      </c>
    </row>
    <row r="136" spans="1:9" ht="15.75">
      <c r="A136" s="26"/>
      <c r="B136" s="10" t="s">
        <v>211</v>
      </c>
      <c r="C136" s="21"/>
      <c r="D136" s="21"/>
      <c r="E136" s="26"/>
      <c r="F136" s="26"/>
      <c r="G136" s="26"/>
      <c r="H136" s="21"/>
      <c r="I136" s="21"/>
    </row>
    <row r="137" spans="1:9" ht="15.75">
      <c r="A137" s="27"/>
      <c r="B137" s="10" t="s">
        <v>99</v>
      </c>
      <c r="C137" s="22"/>
      <c r="D137" s="22"/>
      <c r="E137" s="27"/>
      <c r="F137" s="27"/>
      <c r="G137" s="27"/>
      <c r="H137" s="22"/>
      <c r="I137" s="22"/>
    </row>
    <row r="138" spans="1:9" ht="15.75">
      <c r="A138" s="25">
        <v>43</v>
      </c>
      <c r="B138" s="10" t="s">
        <v>70</v>
      </c>
      <c r="C138" s="20" t="s">
        <v>209</v>
      </c>
      <c r="D138" s="20" t="s">
        <v>215</v>
      </c>
      <c r="E138" s="25">
        <v>5</v>
      </c>
      <c r="F138" s="25">
        <v>3</v>
      </c>
      <c r="G138" s="25">
        <v>2</v>
      </c>
      <c r="H138" s="20">
        <f>E138*F138*G138</f>
        <v>30</v>
      </c>
      <c r="I138" s="20" t="str">
        <f>IF(H138&lt;20,'kriteria k FINE'!$A$36,IF(H138&lt;70,'kriteria k FINE'!$A$35,IF(H138&lt;200,'kriteria k FINE'!$A$34,IF(H138&lt;400,'kriteria k FINE'!$A$33,'kriteria k FINE'!$A$32))))</f>
        <v>Možné riziko, zvýšit pozornost</v>
      </c>
    </row>
    <row r="139" spans="1:9" ht="31.5">
      <c r="A139" s="26"/>
      <c r="B139" s="10" t="s">
        <v>214</v>
      </c>
      <c r="C139" s="21"/>
      <c r="D139" s="21"/>
      <c r="E139" s="26"/>
      <c r="F139" s="26"/>
      <c r="G139" s="26"/>
      <c r="H139" s="21"/>
      <c r="I139" s="21"/>
    </row>
    <row r="140" spans="1:9" ht="15.75">
      <c r="A140" s="27"/>
      <c r="B140" s="10" t="s">
        <v>99</v>
      </c>
      <c r="C140" s="22"/>
      <c r="D140" s="22"/>
      <c r="E140" s="27"/>
      <c r="F140" s="27"/>
      <c r="G140" s="27"/>
      <c r="H140" s="22"/>
      <c r="I140" s="22"/>
    </row>
    <row r="141" spans="1:9" ht="15.75">
      <c r="A141" s="31" t="s">
        <v>139</v>
      </c>
      <c r="B141" s="32"/>
      <c r="C141" s="32"/>
      <c r="D141" s="32"/>
      <c r="E141" s="32"/>
      <c r="F141" s="32"/>
      <c r="G141" s="32"/>
      <c r="H141" s="32"/>
      <c r="I141" s="33"/>
    </row>
    <row r="142" spans="1:9" ht="21.75" customHeight="1">
      <c r="A142" s="25">
        <v>44</v>
      </c>
      <c r="B142" s="10" t="s">
        <v>70</v>
      </c>
      <c r="C142" s="20" t="s">
        <v>217</v>
      </c>
      <c r="D142" s="20" t="s">
        <v>218</v>
      </c>
      <c r="E142" s="25">
        <v>1</v>
      </c>
      <c r="F142" s="25">
        <v>15</v>
      </c>
      <c r="G142" s="25">
        <v>1</v>
      </c>
      <c r="H142" s="20">
        <f>E142*F142*G142</f>
        <v>15</v>
      </c>
      <c r="I142" s="20" t="str">
        <f>IF(H142&lt;20,'kriteria k FINE'!$A$36,IF(H142&lt;70,'kriteria k FINE'!$A$35,IF(H142&lt;200,'kriteria k FINE'!$A$34,IF(H142&lt;400,'kriteria k FINE'!$A$33,'kriteria k FINE'!$A$32))))</f>
        <v>Riziko možné přijmout</v>
      </c>
    </row>
    <row r="143" spans="1:9" ht="35.25" customHeight="1">
      <c r="A143" s="26"/>
      <c r="B143" s="10" t="s">
        <v>216</v>
      </c>
      <c r="C143" s="21"/>
      <c r="D143" s="21"/>
      <c r="E143" s="26"/>
      <c r="F143" s="26"/>
      <c r="G143" s="26"/>
      <c r="H143" s="21"/>
      <c r="I143" s="21"/>
    </row>
    <row r="144" spans="1:9" ht="24.75" customHeight="1">
      <c r="A144" s="27"/>
      <c r="B144" s="10" t="s">
        <v>99</v>
      </c>
      <c r="C144" s="22"/>
      <c r="D144" s="22"/>
      <c r="E144" s="27"/>
      <c r="F144" s="27"/>
      <c r="G144" s="27"/>
      <c r="H144" s="22"/>
      <c r="I144" s="22"/>
    </row>
    <row r="145" spans="1:9" ht="15.75">
      <c r="A145" s="25">
        <v>45</v>
      </c>
      <c r="B145" s="10" t="s">
        <v>70</v>
      </c>
      <c r="C145" s="20" t="s">
        <v>223</v>
      </c>
      <c r="D145" s="20" t="s">
        <v>227</v>
      </c>
      <c r="E145" s="25">
        <v>1</v>
      </c>
      <c r="F145" s="25">
        <v>5</v>
      </c>
      <c r="G145" s="25">
        <v>0.5</v>
      </c>
      <c r="H145" s="20">
        <f>E145*F145*G145</f>
        <v>2.5</v>
      </c>
      <c r="I145" s="20" t="str">
        <f>IF(H145&lt;20,'kriteria k FINE'!$A$36,IF(H145&lt;70,'kriteria k FINE'!$A$35,IF(H145&lt;200,'kriteria k FINE'!$A$34,IF(H145&lt;400,'kriteria k FINE'!$A$33,'kriteria k FINE'!$A$32))))</f>
        <v>Riziko možné přijmout</v>
      </c>
    </row>
    <row r="146" spans="1:9" ht="15.75">
      <c r="A146" s="26"/>
      <c r="B146" s="10" t="s">
        <v>219</v>
      </c>
      <c r="C146" s="21"/>
      <c r="D146" s="21"/>
      <c r="E146" s="26"/>
      <c r="F146" s="26"/>
      <c r="G146" s="26"/>
      <c r="H146" s="21"/>
      <c r="I146" s="21"/>
    </row>
    <row r="147" spans="1:9" ht="15.75">
      <c r="A147" s="27"/>
      <c r="B147" s="10" t="s">
        <v>99</v>
      </c>
      <c r="C147" s="22"/>
      <c r="D147" s="22"/>
      <c r="E147" s="27"/>
      <c r="F147" s="27"/>
      <c r="G147" s="27"/>
      <c r="H147" s="22"/>
      <c r="I147" s="22"/>
    </row>
    <row r="148" spans="1:9" ht="15.75">
      <c r="A148" s="25">
        <v>46</v>
      </c>
      <c r="B148" s="10" t="s">
        <v>70</v>
      </c>
      <c r="C148" s="20" t="s">
        <v>224</v>
      </c>
      <c r="D148" s="20" t="s">
        <v>228</v>
      </c>
      <c r="E148" s="25">
        <v>2</v>
      </c>
      <c r="F148" s="25">
        <v>15</v>
      </c>
      <c r="G148" s="25">
        <v>1</v>
      </c>
      <c r="H148" s="20">
        <f>E148*F148*G148</f>
        <v>30</v>
      </c>
      <c r="I148" s="20" t="str">
        <f>IF(H148&lt;20,'kriteria k FINE'!$A$36,IF(H148&lt;70,'kriteria k FINE'!$A$35,IF(H148&lt;200,'kriteria k FINE'!$A$34,IF(H148&lt;400,'kriteria k FINE'!$A$33,'kriteria k FINE'!$A$32))))</f>
        <v>Možné riziko, zvýšit pozornost</v>
      </c>
    </row>
    <row r="149" spans="1:9" ht="15.75">
      <c r="A149" s="26"/>
      <c r="B149" s="10" t="s">
        <v>220</v>
      </c>
      <c r="C149" s="21"/>
      <c r="D149" s="21"/>
      <c r="E149" s="26"/>
      <c r="F149" s="26"/>
      <c r="G149" s="26"/>
      <c r="H149" s="21"/>
      <c r="I149" s="21"/>
    </row>
    <row r="150" spans="1:9" ht="15.75">
      <c r="A150" s="27"/>
      <c r="B150" s="10" t="s">
        <v>99</v>
      </c>
      <c r="C150" s="22"/>
      <c r="D150" s="22"/>
      <c r="E150" s="27"/>
      <c r="F150" s="27"/>
      <c r="G150" s="27"/>
      <c r="H150" s="22"/>
      <c r="I150" s="22"/>
    </row>
    <row r="151" spans="1:9" ht="15.75">
      <c r="A151" s="25">
        <v>47</v>
      </c>
      <c r="B151" s="10" t="s">
        <v>70</v>
      </c>
      <c r="C151" s="20" t="s">
        <v>225</v>
      </c>
      <c r="D151" s="20" t="s">
        <v>229</v>
      </c>
      <c r="E151" s="25">
        <v>3</v>
      </c>
      <c r="F151" s="25">
        <v>7</v>
      </c>
      <c r="G151" s="25">
        <v>1</v>
      </c>
      <c r="H151" s="20">
        <f>E151*F151*G151</f>
        <v>21</v>
      </c>
      <c r="I151" s="20" t="str">
        <f>IF(H151&lt;20,'kriteria k FINE'!$A$36,IF(H151&lt;70,'kriteria k FINE'!$A$35,IF(H151&lt;200,'kriteria k FINE'!$A$34,IF(H151&lt;400,'kriteria k FINE'!$A$33,'kriteria k FINE'!$A$32))))</f>
        <v>Možné riziko, zvýšit pozornost</v>
      </c>
    </row>
    <row r="152" spans="1:9" ht="31.5">
      <c r="A152" s="26"/>
      <c r="B152" s="10" t="s">
        <v>221</v>
      </c>
      <c r="C152" s="21"/>
      <c r="D152" s="21"/>
      <c r="E152" s="26"/>
      <c r="F152" s="26"/>
      <c r="G152" s="26"/>
      <c r="H152" s="21"/>
      <c r="I152" s="21"/>
    </row>
    <row r="153" spans="1:9" ht="15.75">
      <c r="A153" s="27"/>
      <c r="B153" s="10" t="s">
        <v>99</v>
      </c>
      <c r="C153" s="22"/>
      <c r="D153" s="22"/>
      <c r="E153" s="27"/>
      <c r="F153" s="27"/>
      <c r="G153" s="27"/>
      <c r="H153" s="22"/>
      <c r="I153" s="22"/>
    </row>
    <row r="154" spans="1:9" ht="15.75">
      <c r="A154" s="25">
        <v>48</v>
      </c>
      <c r="B154" s="10" t="s">
        <v>70</v>
      </c>
      <c r="C154" s="20" t="s">
        <v>226</v>
      </c>
      <c r="D154" s="20" t="s">
        <v>230</v>
      </c>
      <c r="E154" s="25">
        <v>5</v>
      </c>
      <c r="F154" s="25">
        <v>3</v>
      </c>
      <c r="G154" s="25">
        <v>2</v>
      </c>
      <c r="H154" s="20">
        <f>E154*F154*G154</f>
        <v>30</v>
      </c>
      <c r="I154" s="20" t="str">
        <f>IF(H154&lt;20,'kriteria k FINE'!$A$36,IF(H154&lt;70,'kriteria k FINE'!$A$35,IF(H154&lt;200,'kriteria k FINE'!$A$34,IF(H154&lt;400,'kriteria k FINE'!$A$33,'kriteria k FINE'!$A$32))))</f>
        <v>Možné riziko, zvýšit pozornost</v>
      </c>
    </row>
    <row r="155" spans="1:9" ht="15.75">
      <c r="A155" s="26"/>
      <c r="B155" s="10" t="s">
        <v>222</v>
      </c>
      <c r="C155" s="21"/>
      <c r="D155" s="21"/>
      <c r="E155" s="26"/>
      <c r="F155" s="26"/>
      <c r="G155" s="26"/>
      <c r="H155" s="21"/>
      <c r="I155" s="21"/>
    </row>
    <row r="156" spans="1:9" ht="15.75">
      <c r="A156" s="27"/>
      <c r="B156" s="10" t="s">
        <v>99</v>
      </c>
      <c r="C156" s="22"/>
      <c r="D156" s="22"/>
      <c r="E156" s="27"/>
      <c r="F156" s="27"/>
      <c r="G156" s="27"/>
      <c r="H156" s="22"/>
      <c r="I156" s="22"/>
    </row>
    <row r="157" spans="1:9" ht="15.75">
      <c r="A157" s="31" t="s">
        <v>140</v>
      </c>
      <c r="B157" s="32"/>
      <c r="C157" s="32"/>
      <c r="D157" s="32"/>
      <c r="E157" s="32"/>
      <c r="F157" s="32"/>
      <c r="G157" s="32"/>
      <c r="H157" s="32"/>
      <c r="I157" s="33"/>
    </row>
    <row r="158" spans="1:9" ht="15.75">
      <c r="A158" s="25">
        <v>49</v>
      </c>
      <c r="B158" s="10" t="s">
        <v>70</v>
      </c>
      <c r="C158" s="20" t="s">
        <v>232</v>
      </c>
      <c r="D158" s="20" t="s">
        <v>233</v>
      </c>
      <c r="E158" s="25">
        <v>4</v>
      </c>
      <c r="F158" s="25">
        <v>15</v>
      </c>
      <c r="G158" s="25">
        <v>1</v>
      </c>
      <c r="H158" s="20">
        <f>E158*F158*G158</f>
        <v>60</v>
      </c>
      <c r="I158" s="20" t="str">
        <f>IF(H158&lt;20,'kriteria k FINE'!$A$36,IF(H158&lt;70,'kriteria k FINE'!$A$35,IF(H158&lt;200,'kriteria k FINE'!$A$34,IF(H158&lt;400,'kriteria k FINE'!$A$33,'kriteria k FINE'!$A$32))))</f>
        <v>Možné riziko, zvýšit pozornost</v>
      </c>
    </row>
    <row r="159" spans="1:9" ht="31.5">
      <c r="A159" s="26"/>
      <c r="B159" s="10" t="s">
        <v>231</v>
      </c>
      <c r="C159" s="21"/>
      <c r="D159" s="21"/>
      <c r="E159" s="26"/>
      <c r="F159" s="26"/>
      <c r="G159" s="26"/>
      <c r="H159" s="21"/>
      <c r="I159" s="21"/>
    </row>
    <row r="160" spans="1:9" ht="15.75">
      <c r="A160" s="27"/>
      <c r="B160" s="10" t="s">
        <v>99</v>
      </c>
      <c r="C160" s="22"/>
      <c r="D160" s="22"/>
      <c r="E160" s="27"/>
      <c r="F160" s="27"/>
      <c r="G160" s="27"/>
      <c r="H160" s="22"/>
      <c r="I160" s="22"/>
    </row>
    <row r="161" spans="1:9" ht="15.75">
      <c r="A161" s="31" t="s">
        <v>141</v>
      </c>
      <c r="B161" s="32"/>
      <c r="C161" s="32"/>
      <c r="D161" s="32"/>
      <c r="E161" s="32"/>
      <c r="F161" s="32"/>
      <c r="G161" s="32"/>
      <c r="H161" s="32"/>
      <c r="I161" s="33"/>
    </row>
    <row r="162" spans="1:9" ht="15.75">
      <c r="A162" s="25">
        <v>50</v>
      </c>
      <c r="B162" s="10" t="s">
        <v>70</v>
      </c>
      <c r="C162" s="20" t="s">
        <v>241</v>
      </c>
      <c r="D162" s="20" t="s">
        <v>249</v>
      </c>
      <c r="E162" s="25">
        <v>5</v>
      </c>
      <c r="F162" s="25">
        <v>15</v>
      </c>
      <c r="G162" s="25">
        <v>2</v>
      </c>
      <c r="H162" s="20">
        <f>E162*F162*G162</f>
        <v>150</v>
      </c>
      <c r="I162" s="20" t="str">
        <f>IF(H162&lt;20,'kriteria k FINE'!$A$36,IF(H162&lt;70,'kriteria k FINE'!$A$35,IF(H162&lt;200,'kriteria k FINE'!$A$34,IF(H162&lt;400,'kriteria k FINE'!$A$33,'kriteria k FINE'!$A$32))))</f>
        <v>Riziko, potřeba nápravné činnosti</v>
      </c>
    </row>
    <row r="163" spans="1:9" ht="15.75">
      <c r="A163" s="26"/>
      <c r="B163" s="10" t="s">
        <v>235</v>
      </c>
      <c r="C163" s="21"/>
      <c r="D163" s="21"/>
      <c r="E163" s="26"/>
      <c r="F163" s="26"/>
      <c r="G163" s="26"/>
      <c r="H163" s="21"/>
      <c r="I163" s="21"/>
    </row>
    <row r="164" spans="1:9" ht="15.75">
      <c r="A164" s="27"/>
      <c r="B164" s="10" t="s">
        <v>99</v>
      </c>
      <c r="C164" s="22"/>
      <c r="D164" s="22"/>
      <c r="E164" s="27"/>
      <c r="F164" s="27"/>
      <c r="G164" s="27"/>
      <c r="H164" s="22"/>
      <c r="I164" s="22"/>
    </row>
    <row r="165" spans="1:9" ht="15.75">
      <c r="A165" s="25">
        <v>51</v>
      </c>
      <c r="B165" s="10" t="s">
        <v>70</v>
      </c>
      <c r="C165" s="20" t="s">
        <v>242</v>
      </c>
      <c r="D165" s="20" t="s">
        <v>200</v>
      </c>
      <c r="E165" s="25">
        <v>7</v>
      </c>
      <c r="F165" s="25">
        <v>7</v>
      </c>
      <c r="G165" s="25">
        <v>2</v>
      </c>
      <c r="H165" s="20">
        <f>E165*F165*G165</f>
        <v>98</v>
      </c>
      <c r="I165" s="20" t="str">
        <f>IF(H165&lt;20,'kriteria k FINE'!$A$36,IF(H165&lt;70,'kriteria k FINE'!$A$35,IF(H165&lt;200,'kriteria k FINE'!$A$34,IF(H165&lt;400,'kriteria k FINE'!$A$33,'kriteria k FINE'!$A$32))))</f>
        <v>Riziko, potřeba nápravné činnosti</v>
      </c>
    </row>
    <row r="166" spans="1:9" ht="35.25" customHeight="1">
      <c r="A166" s="26"/>
      <c r="B166" s="10" t="s">
        <v>236</v>
      </c>
      <c r="C166" s="21"/>
      <c r="D166" s="21"/>
      <c r="E166" s="26"/>
      <c r="F166" s="26"/>
      <c r="G166" s="26"/>
      <c r="H166" s="21"/>
      <c r="I166" s="21"/>
    </row>
    <row r="167" spans="1:9" ht="15.75">
      <c r="A167" s="27"/>
      <c r="B167" s="10" t="s">
        <v>99</v>
      </c>
      <c r="C167" s="22"/>
      <c r="D167" s="22"/>
      <c r="E167" s="27"/>
      <c r="F167" s="27"/>
      <c r="G167" s="27"/>
      <c r="H167" s="22"/>
      <c r="I167" s="22"/>
    </row>
    <row r="168" spans="1:9" ht="15.75">
      <c r="A168" s="25">
        <v>52</v>
      </c>
      <c r="B168" s="10" t="s">
        <v>70</v>
      </c>
      <c r="C168" s="20" t="s">
        <v>243</v>
      </c>
      <c r="D168" s="20" t="s">
        <v>250</v>
      </c>
      <c r="E168" s="25">
        <v>0.5</v>
      </c>
      <c r="F168" s="25">
        <v>25</v>
      </c>
      <c r="G168" s="25">
        <v>0.5</v>
      </c>
      <c r="H168" s="20">
        <f>E168*F168*G168</f>
        <v>6.25</v>
      </c>
      <c r="I168" s="20" t="str">
        <f>IF(H168&lt;20,'kriteria k FINE'!$A$36,IF(H168&lt;70,'kriteria k FINE'!$A$35,IF(H168&lt;200,'kriteria k FINE'!$A$34,IF(H168&lt;400,'kriteria k FINE'!$A$33,'kriteria k FINE'!$A$32))))</f>
        <v>Riziko možné přijmout</v>
      </c>
    </row>
    <row r="169" spans="1:9" ht="15.75">
      <c r="A169" s="26"/>
      <c r="B169" s="10" t="s">
        <v>235</v>
      </c>
      <c r="C169" s="21"/>
      <c r="D169" s="21"/>
      <c r="E169" s="26"/>
      <c r="F169" s="26"/>
      <c r="G169" s="26"/>
      <c r="H169" s="21"/>
      <c r="I169" s="21"/>
    </row>
    <row r="170" spans="1:9" ht="15.75">
      <c r="A170" s="27"/>
      <c r="B170" s="10" t="s">
        <v>99</v>
      </c>
      <c r="C170" s="22"/>
      <c r="D170" s="22"/>
      <c r="E170" s="27"/>
      <c r="F170" s="27"/>
      <c r="G170" s="27"/>
      <c r="H170" s="22"/>
      <c r="I170" s="22"/>
    </row>
    <row r="171" spans="1:9" ht="15.75">
      <c r="A171" s="25">
        <v>53</v>
      </c>
      <c r="B171" s="10" t="s">
        <v>70</v>
      </c>
      <c r="C171" s="20" t="s">
        <v>244</v>
      </c>
      <c r="D171" s="20" t="s">
        <v>251</v>
      </c>
      <c r="E171" s="25">
        <v>2</v>
      </c>
      <c r="F171" s="25">
        <v>3</v>
      </c>
      <c r="G171" s="25">
        <v>3</v>
      </c>
      <c r="H171" s="20">
        <f>E171*F171*G171</f>
        <v>18</v>
      </c>
      <c r="I171" s="20" t="str">
        <f>IF(H171&lt;20,'kriteria k FINE'!$A$36,IF(H171&lt;70,'kriteria k FINE'!$A$35,IF(H171&lt;200,'kriteria k FINE'!$A$34,IF(H171&lt;400,'kriteria k FINE'!$A$33,'kriteria k FINE'!$A$32))))</f>
        <v>Riziko možné přijmout</v>
      </c>
    </row>
    <row r="172" spans="1:9" ht="33.75" customHeight="1">
      <c r="A172" s="26"/>
      <c r="B172" s="10" t="s">
        <v>237</v>
      </c>
      <c r="C172" s="21"/>
      <c r="D172" s="21"/>
      <c r="E172" s="26"/>
      <c r="F172" s="26"/>
      <c r="G172" s="26"/>
      <c r="H172" s="21"/>
      <c r="I172" s="21"/>
    </row>
    <row r="173" spans="1:9" ht="15.75">
      <c r="A173" s="27"/>
      <c r="B173" s="10" t="s">
        <v>99</v>
      </c>
      <c r="C173" s="22"/>
      <c r="D173" s="22"/>
      <c r="E173" s="27"/>
      <c r="F173" s="27"/>
      <c r="G173" s="27"/>
      <c r="H173" s="22"/>
      <c r="I173" s="22"/>
    </row>
    <row r="174" spans="1:9" ht="15.75">
      <c r="A174" s="25">
        <v>54</v>
      </c>
      <c r="B174" s="10" t="s">
        <v>70</v>
      </c>
      <c r="C174" s="20" t="s">
        <v>245</v>
      </c>
      <c r="D174" s="20" t="s">
        <v>252</v>
      </c>
      <c r="E174" s="25">
        <v>4</v>
      </c>
      <c r="F174" s="25">
        <v>3</v>
      </c>
      <c r="G174" s="25">
        <v>2</v>
      </c>
      <c r="H174" s="20">
        <f>E174*F174*G174</f>
        <v>24</v>
      </c>
      <c r="I174" s="20" t="str">
        <f>IF(H174&lt;20,'kriteria k FINE'!$A$36,IF(H174&lt;70,'kriteria k FINE'!$A$35,IF(H174&lt;200,'kriteria k FINE'!$A$34,IF(H174&lt;400,'kriteria k FINE'!$A$33,'kriteria k FINE'!$A$32))))</f>
        <v>Možné riziko, zvýšit pozornost</v>
      </c>
    </row>
    <row r="175" spans="1:9" ht="15.75">
      <c r="A175" s="26"/>
      <c r="B175" s="10" t="s">
        <v>238</v>
      </c>
      <c r="C175" s="21"/>
      <c r="D175" s="21"/>
      <c r="E175" s="26"/>
      <c r="F175" s="26"/>
      <c r="G175" s="26"/>
      <c r="H175" s="21"/>
      <c r="I175" s="21"/>
    </row>
    <row r="176" spans="1:9" ht="15.75">
      <c r="A176" s="27"/>
      <c r="B176" s="10" t="s">
        <v>99</v>
      </c>
      <c r="C176" s="22"/>
      <c r="D176" s="22"/>
      <c r="E176" s="27"/>
      <c r="F176" s="27"/>
      <c r="G176" s="27"/>
      <c r="H176" s="22"/>
      <c r="I176" s="22"/>
    </row>
    <row r="177" spans="1:9" ht="15.75">
      <c r="A177" s="25">
        <v>55</v>
      </c>
      <c r="B177" s="10" t="s">
        <v>70</v>
      </c>
      <c r="C177" s="20" t="s">
        <v>246</v>
      </c>
      <c r="D177" s="20" t="s">
        <v>215</v>
      </c>
      <c r="E177" s="25">
        <v>5</v>
      </c>
      <c r="F177" s="25">
        <v>4</v>
      </c>
      <c r="G177" s="25">
        <v>2</v>
      </c>
      <c r="H177" s="20">
        <f>E177*F177*G177</f>
        <v>40</v>
      </c>
      <c r="I177" s="20" t="str">
        <f>IF(H177&lt;20,'kriteria k FINE'!$A$36,IF(H177&lt;70,'kriteria k FINE'!$A$35,IF(H177&lt;200,'kriteria k FINE'!$A$34,IF(H177&lt;400,'kriteria k FINE'!$A$33,'kriteria k FINE'!$A$32))))</f>
        <v>Možné riziko, zvýšit pozornost</v>
      </c>
    </row>
    <row r="178" spans="1:9" ht="47.25">
      <c r="A178" s="26"/>
      <c r="B178" s="10" t="s">
        <v>239</v>
      </c>
      <c r="C178" s="21"/>
      <c r="D178" s="21"/>
      <c r="E178" s="26"/>
      <c r="F178" s="26"/>
      <c r="G178" s="26"/>
      <c r="H178" s="21"/>
      <c r="I178" s="21"/>
    </row>
    <row r="179" spans="1:9" ht="15.75">
      <c r="A179" s="27"/>
      <c r="B179" s="10" t="s">
        <v>99</v>
      </c>
      <c r="C179" s="22"/>
      <c r="D179" s="22"/>
      <c r="E179" s="27"/>
      <c r="F179" s="27"/>
      <c r="G179" s="27"/>
      <c r="H179" s="22"/>
      <c r="I179" s="22"/>
    </row>
    <row r="180" spans="1:9" ht="15.75">
      <c r="A180" s="25">
        <v>56</v>
      </c>
      <c r="B180" s="10" t="s">
        <v>70</v>
      </c>
      <c r="C180" s="20" t="s">
        <v>247</v>
      </c>
      <c r="D180" s="20" t="s">
        <v>123</v>
      </c>
      <c r="E180" s="25">
        <v>6</v>
      </c>
      <c r="F180" s="25">
        <v>3</v>
      </c>
      <c r="G180" s="25">
        <v>2</v>
      </c>
      <c r="H180" s="20">
        <f>E180*F180*G180</f>
        <v>36</v>
      </c>
      <c r="I180" s="20" t="str">
        <f>IF(H180&lt;20,'kriteria k FINE'!$A$36,IF(H180&lt;70,'kriteria k FINE'!$A$35,IF(H180&lt;200,'kriteria k FINE'!$A$34,IF(H180&lt;400,'kriteria k FINE'!$A$33,'kriteria k FINE'!$A$32))))</f>
        <v>Možné riziko, zvýšit pozornost</v>
      </c>
    </row>
    <row r="181" spans="1:9" ht="31.5">
      <c r="A181" s="26"/>
      <c r="B181" s="10" t="s">
        <v>240</v>
      </c>
      <c r="C181" s="21"/>
      <c r="D181" s="21"/>
      <c r="E181" s="26"/>
      <c r="F181" s="26"/>
      <c r="G181" s="26"/>
      <c r="H181" s="21"/>
      <c r="I181" s="21"/>
    </row>
    <row r="182" spans="1:9" ht="15.75">
      <c r="A182" s="27"/>
      <c r="B182" s="10" t="s">
        <v>99</v>
      </c>
      <c r="C182" s="22"/>
      <c r="D182" s="22"/>
      <c r="E182" s="27"/>
      <c r="F182" s="27"/>
      <c r="G182" s="27"/>
      <c r="H182" s="22"/>
      <c r="I182" s="22"/>
    </row>
    <row r="183" spans="1:9" ht="15.75">
      <c r="A183" s="25">
        <v>57</v>
      </c>
      <c r="B183" s="10" t="s">
        <v>70</v>
      </c>
      <c r="C183" s="20" t="s">
        <v>248</v>
      </c>
      <c r="D183" s="20" t="s">
        <v>253</v>
      </c>
      <c r="E183" s="25">
        <v>7</v>
      </c>
      <c r="F183" s="25">
        <v>1</v>
      </c>
      <c r="G183" s="25">
        <v>5</v>
      </c>
      <c r="H183" s="20">
        <f>E183*F183*G183</f>
        <v>35</v>
      </c>
      <c r="I183" s="20" t="str">
        <f>IF(H183&lt;20,'kriteria k FINE'!$A$36,IF(H183&lt;70,'kriteria k FINE'!$A$35,IF(H183&lt;200,'kriteria k FINE'!$A$34,IF(H183&lt;400,'kriteria k FINE'!$A$33,'kriteria k FINE'!$A$32))))</f>
        <v>Možné riziko, zvýšit pozornost</v>
      </c>
    </row>
    <row r="184" spans="1:9" ht="15.75">
      <c r="A184" s="26"/>
      <c r="B184" s="10" t="s">
        <v>119</v>
      </c>
      <c r="C184" s="21"/>
      <c r="D184" s="21"/>
      <c r="E184" s="26"/>
      <c r="F184" s="26"/>
      <c r="G184" s="26"/>
      <c r="H184" s="21"/>
      <c r="I184" s="21"/>
    </row>
    <row r="185" spans="1:9" ht="15.75">
      <c r="A185" s="27"/>
      <c r="B185" s="10" t="s">
        <v>81</v>
      </c>
      <c r="C185" s="22"/>
      <c r="D185" s="22"/>
      <c r="E185" s="27"/>
      <c r="F185" s="27"/>
      <c r="G185" s="27"/>
      <c r="H185" s="22"/>
      <c r="I185" s="22"/>
    </row>
    <row r="186" spans="1:9" ht="15.75">
      <c r="A186" s="28" t="s">
        <v>142</v>
      </c>
      <c r="B186" s="29"/>
      <c r="C186" s="29"/>
      <c r="D186" s="29"/>
      <c r="E186" s="29"/>
      <c r="F186" s="29"/>
      <c r="G186" s="29"/>
      <c r="H186" s="29"/>
      <c r="I186" s="30"/>
    </row>
    <row r="187" spans="1:9" ht="15.75">
      <c r="A187" s="31" t="s">
        <v>143</v>
      </c>
      <c r="B187" s="32"/>
      <c r="C187" s="32"/>
      <c r="D187" s="32"/>
      <c r="E187" s="32"/>
      <c r="F187" s="32"/>
      <c r="G187" s="32"/>
      <c r="H187" s="32"/>
      <c r="I187" s="33"/>
    </row>
    <row r="188" spans="1:9" ht="15.75">
      <c r="A188" s="25">
        <v>58</v>
      </c>
      <c r="B188" s="10" t="s">
        <v>70</v>
      </c>
      <c r="C188" s="20" t="s">
        <v>259</v>
      </c>
      <c r="D188" s="20" t="s">
        <v>265</v>
      </c>
      <c r="E188" s="25">
        <v>4</v>
      </c>
      <c r="F188" s="25">
        <v>7</v>
      </c>
      <c r="G188" s="25">
        <v>3</v>
      </c>
      <c r="H188" s="20">
        <f>E188*F188*G188</f>
        <v>84</v>
      </c>
      <c r="I188" s="20" t="str">
        <f>IF(H188&lt;20,'kriteria k FINE'!$A$36,IF(H188&lt;70,'kriteria k FINE'!$A$35,IF(H188&lt;200,'kriteria k FINE'!$A$34,IF(H188&lt;400,'kriteria k FINE'!$A$33,'kriteria k FINE'!$A$32))))</f>
        <v>Riziko, potřeba nápravné činnosti</v>
      </c>
    </row>
    <row r="189" spans="1:9" ht="70.5" customHeight="1">
      <c r="A189" s="26"/>
      <c r="B189" s="10" t="s">
        <v>254</v>
      </c>
      <c r="C189" s="21"/>
      <c r="D189" s="21"/>
      <c r="E189" s="26"/>
      <c r="F189" s="26"/>
      <c r="G189" s="26"/>
      <c r="H189" s="21"/>
      <c r="I189" s="21"/>
    </row>
    <row r="190" spans="1:9" ht="15.75">
      <c r="A190" s="27"/>
      <c r="B190" s="10" t="s">
        <v>99</v>
      </c>
      <c r="C190" s="22"/>
      <c r="D190" s="22"/>
      <c r="E190" s="27"/>
      <c r="F190" s="27"/>
      <c r="G190" s="27"/>
      <c r="H190" s="22"/>
      <c r="I190" s="22"/>
    </row>
    <row r="191" spans="1:9" ht="15.75">
      <c r="A191" s="25">
        <v>59</v>
      </c>
      <c r="B191" s="10" t="s">
        <v>70</v>
      </c>
      <c r="C191" s="20" t="s">
        <v>260</v>
      </c>
      <c r="D191" s="20" t="s">
        <v>266</v>
      </c>
      <c r="E191" s="25">
        <v>6</v>
      </c>
      <c r="F191" s="25">
        <v>3</v>
      </c>
      <c r="G191" s="25">
        <v>4</v>
      </c>
      <c r="H191" s="20">
        <f>E191*F191*G191</f>
        <v>72</v>
      </c>
      <c r="I191" s="20" t="str">
        <f>IF(H191&lt;20,'kriteria k FINE'!$A$36,IF(H191&lt;70,'kriteria k FINE'!$A$35,IF(H191&lt;200,'kriteria k FINE'!$A$34,IF(H191&lt;400,'kriteria k FINE'!$A$33,'kriteria k FINE'!$A$32))))</f>
        <v>Riziko, potřeba nápravné činnosti</v>
      </c>
    </row>
    <row r="192" spans="1:9" ht="15.75">
      <c r="A192" s="26"/>
      <c r="B192" s="10" t="s">
        <v>255</v>
      </c>
      <c r="C192" s="21"/>
      <c r="D192" s="21"/>
      <c r="E192" s="26"/>
      <c r="F192" s="26"/>
      <c r="G192" s="26"/>
      <c r="H192" s="21"/>
      <c r="I192" s="21"/>
    </row>
    <row r="193" spans="1:9" ht="15.75">
      <c r="A193" s="27"/>
      <c r="B193" s="10" t="s">
        <v>99</v>
      </c>
      <c r="C193" s="22"/>
      <c r="D193" s="22"/>
      <c r="E193" s="27"/>
      <c r="F193" s="27"/>
      <c r="G193" s="27"/>
      <c r="H193" s="22"/>
      <c r="I193" s="22"/>
    </row>
    <row r="194" spans="1:9" ht="15.75">
      <c r="A194" s="25">
        <v>60</v>
      </c>
      <c r="B194" s="10" t="s">
        <v>70</v>
      </c>
      <c r="C194" s="20" t="s">
        <v>261</v>
      </c>
      <c r="D194" s="20" t="s">
        <v>267</v>
      </c>
      <c r="E194" s="25">
        <v>4</v>
      </c>
      <c r="F194" s="25">
        <v>3</v>
      </c>
      <c r="G194" s="25">
        <v>2</v>
      </c>
      <c r="H194" s="20">
        <f>E194*F194*G194</f>
        <v>24</v>
      </c>
      <c r="I194" s="20" t="str">
        <f>IF(H194&lt;20,'kriteria k FINE'!$A$36,IF(H194&lt;70,'kriteria k FINE'!$A$35,IF(H194&lt;200,'kriteria k FINE'!$A$34,IF(H194&lt;400,'kriteria k FINE'!$A$33,'kriteria k FINE'!$A$32))))</f>
        <v>Možné riziko, zvýšit pozornost</v>
      </c>
    </row>
    <row r="195" spans="1:9" ht="33.75" customHeight="1">
      <c r="A195" s="26"/>
      <c r="B195" s="10" t="s">
        <v>256</v>
      </c>
      <c r="C195" s="21"/>
      <c r="D195" s="21"/>
      <c r="E195" s="26"/>
      <c r="F195" s="26"/>
      <c r="G195" s="26"/>
      <c r="H195" s="21"/>
      <c r="I195" s="21"/>
    </row>
    <row r="196" spans="1:9" ht="15.75">
      <c r="A196" s="27"/>
      <c r="B196" s="10" t="s">
        <v>99</v>
      </c>
      <c r="C196" s="22"/>
      <c r="D196" s="22"/>
      <c r="E196" s="27"/>
      <c r="F196" s="27"/>
      <c r="G196" s="27"/>
      <c r="H196" s="22"/>
      <c r="I196" s="22"/>
    </row>
    <row r="197" spans="1:9" ht="15.75">
      <c r="A197" s="31" t="s">
        <v>144</v>
      </c>
      <c r="B197" s="32"/>
      <c r="C197" s="32"/>
      <c r="D197" s="32"/>
      <c r="E197" s="32"/>
      <c r="F197" s="32"/>
      <c r="G197" s="32"/>
      <c r="H197" s="32"/>
      <c r="I197" s="33"/>
    </row>
    <row r="198" spans="1:9" ht="15.75">
      <c r="A198" s="25">
        <v>61</v>
      </c>
      <c r="B198" s="10" t="s">
        <v>70</v>
      </c>
      <c r="C198" s="20" t="s">
        <v>262</v>
      </c>
      <c r="D198" s="20" t="s">
        <v>268</v>
      </c>
      <c r="E198" s="25">
        <v>5</v>
      </c>
      <c r="F198" s="25">
        <v>15</v>
      </c>
      <c r="G198" s="25">
        <v>1.5</v>
      </c>
      <c r="H198" s="20">
        <f>E198*F198*G198</f>
        <v>112.5</v>
      </c>
      <c r="I198" s="20" t="str">
        <f>IF(H198&lt;20,'kriteria k FINE'!$A$36,IF(H198&lt;70,'kriteria k FINE'!$A$35,IF(H198&lt;200,'kriteria k FINE'!$A$34,IF(H198&lt;400,'kriteria k FINE'!$A$33,'kriteria k FINE'!$A$32))))</f>
        <v>Riziko, potřeba nápravné činnosti</v>
      </c>
    </row>
    <row r="199" spans="1:9" ht="15.75">
      <c r="A199" s="26"/>
      <c r="B199" s="10" t="s">
        <v>116</v>
      </c>
      <c r="C199" s="21"/>
      <c r="D199" s="21"/>
      <c r="E199" s="26"/>
      <c r="F199" s="26"/>
      <c r="G199" s="26"/>
      <c r="H199" s="21"/>
      <c r="I199" s="21"/>
    </row>
    <row r="200" spans="1:9" ht="15.75">
      <c r="A200" s="27"/>
      <c r="B200" s="10" t="s">
        <v>81</v>
      </c>
      <c r="C200" s="22"/>
      <c r="D200" s="22"/>
      <c r="E200" s="27"/>
      <c r="F200" s="27"/>
      <c r="G200" s="27"/>
      <c r="H200" s="22"/>
      <c r="I200" s="22"/>
    </row>
    <row r="201" spans="1:9" ht="15.75">
      <c r="A201" s="25">
        <v>62</v>
      </c>
      <c r="B201" s="10" t="s">
        <v>70</v>
      </c>
      <c r="C201" s="20" t="s">
        <v>263</v>
      </c>
      <c r="D201" s="20" t="s">
        <v>269</v>
      </c>
      <c r="E201" s="25">
        <v>4</v>
      </c>
      <c r="F201" s="25">
        <v>13</v>
      </c>
      <c r="G201" s="25">
        <v>1</v>
      </c>
      <c r="H201" s="20">
        <f>E201*F201*G201</f>
        <v>52</v>
      </c>
      <c r="I201" s="20" t="str">
        <f>IF(H201&lt;20,'kriteria k FINE'!$A$36,IF(H201&lt;70,'kriteria k FINE'!$A$35,IF(H201&lt;200,'kriteria k FINE'!$A$34,IF(H201&lt;400,'kriteria k FINE'!$A$33,'kriteria k FINE'!$A$32))))</f>
        <v>Možné riziko, zvýšit pozornost</v>
      </c>
    </row>
    <row r="202" spans="1:9" ht="64.5" customHeight="1">
      <c r="A202" s="26"/>
      <c r="B202" s="10" t="s">
        <v>257</v>
      </c>
      <c r="C202" s="21"/>
      <c r="D202" s="21"/>
      <c r="E202" s="26"/>
      <c r="F202" s="26"/>
      <c r="G202" s="26"/>
      <c r="H202" s="21"/>
      <c r="I202" s="21"/>
    </row>
    <row r="203" spans="1:9" ht="15.75">
      <c r="A203" s="27"/>
      <c r="B203" s="10" t="s">
        <v>81</v>
      </c>
      <c r="C203" s="22"/>
      <c r="D203" s="22"/>
      <c r="E203" s="27"/>
      <c r="F203" s="27"/>
      <c r="G203" s="27"/>
      <c r="H203" s="22"/>
      <c r="I203" s="22"/>
    </row>
    <row r="204" spans="1:9" ht="15.75">
      <c r="A204" s="25">
        <v>63</v>
      </c>
      <c r="B204" s="10" t="s">
        <v>70</v>
      </c>
      <c r="C204" s="20" t="s">
        <v>264</v>
      </c>
      <c r="D204" s="20" t="s">
        <v>203</v>
      </c>
      <c r="E204" s="25">
        <v>6</v>
      </c>
      <c r="F204" s="25">
        <v>15</v>
      </c>
      <c r="G204" s="25">
        <v>1</v>
      </c>
      <c r="H204" s="20">
        <f>E204*F204*G204</f>
        <v>90</v>
      </c>
      <c r="I204" s="20" t="str">
        <f>IF(H204&lt;20,'kriteria k FINE'!$A$36,IF(H204&lt;70,'kriteria k FINE'!$A$35,IF(H204&lt;200,'kriteria k FINE'!$A$34,IF(H204&lt;400,'kriteria k FINE'!$A$33,'kriteria k FINE'!$A$32))))</f>
        <v>Riziko, potřeba nápravné činnosti</v>
      </c>
    </row>
    <row r="205" spans="1:9" ht="47.25">
      <c r="A205" s="26"/>
      <c r="B205" s="10" t="s">
        <v>258</v>
      </c>
      <c r="C205" s="21"/>
      <c r="D205" s="21"/>
      <c r="E205" s="26"/>
      <c r="F205" s="26"/>
      <c r="G205" s="26"/>
      <c r="H205" s="21"/>
      <c r="I205" s="21"/>
    </row>
    <row r="206" spans="1:9" ht="15.75">
      <c r="A206" s="27"/>
      <c r="B206" s="10" t="s">
        <v>99</v>
      </c>
      <c r="C206" s="22"/>
      <c r="D206" s="22"/>
      <c r="E206" s="27"/>
      <c r="F206" s="27"/>
      <c r="G206" s="27"/>
      <c r="H206" s="22"/>
      <c r="I206" s="22"/>
    </row>
    <row r="207" spans="1:9" ht="15.75">
      <c r="A207" s="25">
        <v>64</v>
      </c>
      <c r="B207" s="10" t="s">
        <v>70</v>
      </c>
      <c r="C207" s="20" t="s">
        <v>144</v>
      </c>
      <c r="D207" s="20" t="s">
        <v>200</v>
      </c>
      <c r="E207" s="25">
        <v>7</v>
      </c>
      <c r="F207" s="25">
        <v>7</v>
      </c>
      <c r="G207" s="25">
        <v>2</v>
      </c>
      <c r="H207" s="20">
        <f>E207*F207*G207</f>
        <v>98</v>
      </c>
      <c r="I207" s="20" t="str">
        <f>IF(H207&lt;20,'kriteria k FINE'!$A$36,IF(H207&lt;70,'kriteria k FINE'!$A$35,IF(H207&lt;200,'kriteria k FINE'!$A$34,IF(H207&lt;400,'kriteria k FINE'!$A$33,'kriteria k FINE'!$A$32))))</f>
        <v>Riziko, potřeba nápravné činnosti</v>
      </c>
    </row>
    <row r="208" spans="1:9" ht="47.25">
      <c r="A208" s="26"/>
      <c r="B208" s="10" t="s">
        <v>270</v>
      </c>
      <c r="C208" s="21"/>
      <c r="D208" s="21"/>
      <c r="E208" s="26"/>
      <c r="F208" s="26"/>
      <c r="G208" s="26"/>
      <c r="H208" s="21"/>
      <c r="I208" s="21"/>
    </row>
    <row r="209" spans="1:9" ht="15.75">
      <c r="A209" s="27"/>
      <c r="B209" s="10" t="s">
        <v>99</v>
      </c>
      <c r="C209" s="22"/>
      <c r="D209" s="22"/>
      <c r="E209" s="27"/>
      <c r="F209" s="27"/>
      <c r="G209" s="27"/>
      <c r="H209" s="22"/>
      <c r="I209" s="22"/>
    </row>
    <row r="210" spans="1:9" ht="15.75">
      <c r="A210" s="25">
        <v>65</v>
      </c>
      <c r="B210" s="10" t="s">
        <v>234</v>
      </c>
      <c r="C210" s="20" t="s">
        <v>286</v>
      </c>
      <c r="D210" s="20" t="s">
        <v>301</v>
      </c>
      <c r="E210" s="25">
        <v>4</v>
      </c>
      <c r="F210" s="25">
        <v>10</v>
      </c>
      <c r="G210" s="25">
        <v>1</v>
      </c>
      <c r="H210" s="20">
        <f>E210*F210*G210</f>
        <v>40</v>
      </c>
      <c r="I210" s="20" t="str">
        <f>IF(H210&lt;20,'kriteria k FINE'!$A$36,IF(H210&lt;70,'kriteria k FINE'!$A$35,IF(H210&lt;200,'kriteria k FINE'!$A$34,IF(H210&lt;400,'kriteria k FINE'!$A$33,'kriteria k FINE'!$A$32))))</f>
        <v>Možné riziko, zvýšit pozornost</v>
      </c>
    </row>
    <row r="211" spans="1:9" ht="42" customHeight="1">
      <c r="A211" s="26"/>
      <c r="B211" s="10" t="s">
        <v>271</v>
      </c>
      <c r="C211" s="21"/>
      <c r="D211" s="21"/>
      <c r="E211" s="26"/>
      <c r="F211" s="26"/>
      <c r="G211" s="26"/>
      <c r="H211" s="21"/>
      <c r="I211" s="21"/>
    </row>
    <row r="212" spans="1:9" ht="15.75">
      <c r="A212" s="27"/>
      <c r="B212" s="10" t="s">
        <v>99</v>
      </c>
      <c r="C212" s="22"/>
      <c r="D212" s="22"/>
      <c r="E212" s="27"/>
      <c r="F212" s="27"/>
      <c r="G212" s="27"/>
      <c r="H212" s="22"/>
      <c r="I212" s="22"/>
    </row>
    <row r="213" spans="1:9" ht="15.75">
      <c r="A213" s="25">
        <v>66</v>
      </c>
      <c r="B213" s="10" t="s">
        <v>234</v>
      </c>
      <c r="C213" s="20" t="s">
        <v>287</v>
      </c>
      <c r="D213" s="20" t="s">
        <v>302</v>
      </c>
      <c r="E213" s="25">
        <v>4</v>
      </c>
      <c r="F213" s="25">
        <v>14</v>
      </c>
      <c r="G213" s="25">
        <v>0.5</v>
      </c>
      <c r="H213" s="20">
        <f>E213*F213*G213</f>
        <v>28</v>
      </c>
      <c r="I213" s="20" t="str">
        <f>IF(H213&lt;20,'kriteria k FINE'!$A$36,IF(H213&lt;70,'kriteria k FINE'!$A$35,IF(H213&lt;200,'kriteria k FINE'!$A$34,IF(H213&lt;400,'kriteria k FINE'!$A$33,'kriteria k FINE'!$A$32))))</f>
        <v>Možné riziko, zvýšit pozornost</v>
      </c>
    </row>
    <row r="214" spans="1:9" ht="31.5">
      <c r="A214" s="26"/>
      <c r="B214" s="10" t="s">
        <v>272</v>
      </c>
      <c r="C214" s="21"/>
      <c r="D214" s="21"/>
      <c r="E214" s="26"/>
      <c r="F214" s="26"/>
      <c r="G214" s="26"/>
      <c r="H214" s="21"/>
      <c r="I214" s="21"/>
    </row>
    <row r="215" spans="1:9" ht="15.75">
      <c r="A215" s="27"/>
      <c r="B215" s="10" t="s">
        <v>99</v>
      </c>
      <c r="C215" s="22"/>
      <c r="D215" s="22"/>
      <c r="E215" s="27"/>
      <c r="F215" s="27"/>
      <c r="G215" s="27"/>
      <c r="H215" s="22"/>
      <c r="I215" s="22"/>
    </row>
    <row r="216" spans="1:9" ht="15.75">
      <c r="A216" s="25">
        <v>67</v>
      </c>
      <c r="B216" s="10" t="s">
        <v>234</v>
      </c>
      <c r="C216" s="20" t="s">
        <v>226</v>
      </c>
      <c r="D216" s="20" t="s">
        <v>303</v>
      </c>
      <c r="E216" s="25">
        <v>5</v>
      </c>
      <c r="F216" s="25">
        <v>5</v>
      </c>
      <c r="G216" s="25">
        <v>2</v>
      </c>
      <c r="H216" s="20">
        <f>E216*F216*G216</f>
        <v>50</v>
      </c>
      <c r="I216" s="20" t="str">
        <f>IF(H216&lt;20,'kriteria k FINE'!$A$36,IF(H216&lt;70,'kriteria k FINE'!$A$35,IF(H216&lt;200,'kriteria k FINE'!$A$34,IF(H216&lt;400,'kriteria k FINE'!$A$33,'kriteria k FINE'!$A$32))))</f>
        <v>Možné riziko, zvýšit pozornost</v>
      </c>
    </row>
    <row r="217" spans="1:9" ht="15.75">
      <c r="A217" s="26"/>
      <c r="B217" s="10" t="s">
        <v>273</v>
      </c>
      <c r="C217" s="21"/>
      <c r="D217" s="21"/>
      <c r="E217" s="26"/>
      <c r="F217" s="26"/>
      <c r="G217" s="26"/>
      <c r="H217" s="21"/>
      <c r="I217" s="21"/>
    </row>
    <row r="218" spans="1:9" ht="15.75">
      <c r="A218" s="27"/>
      <c r="B218" s="10" t="s">
        <v>81</v>
      </c>
      <c r="C218" s="22"/>
      <c r="D218" s="22"/>
      <c r="E218" s="27"/>
      <c r="F218" s="27"/>
      <c r="G218" s="27"/>
      <c r="H218" s="22"/>
      <c r="I218" s="22"/>
    </row>
    <row r="219" spans="1:9" ht="15.75">
      <c r="A219" s="25">
        <v>68</v>
      </c>
      <c r="B219" s="10" t="s">
        <v>234</v>
      </c>
      <c r="C219" s="20" t="s">
        <v>288</v>
      </c>
      <c r="D219" s="20" t="s">
        <v>304</v>
      </c>
      <c r="E219" s="25">
        <v>6</v>
      </c>
      <c r="F219" s="25">
        <v>3</v>
      </c>
      <c r="G219" s="25">
        <v>2</v>
      </c>
      <c r="H219" s="20">
        <f>E219*F219*G219</f>
        <v>36</v>
      </c>
      <c r="I219" s="20" t="str">
        <f>IF(H219&lt;20,'kriteria k FINE'!$A$36,IF(H219&lt;70,'kriteria k FINE'!$A$35,IF(H219&lt;200,'kriteria k FINE'!$A$34,IF(H219&lt;400,'kriteria k FINE'!$A$33,'kriteria k FINE'!$A$32))))</f>
        <v>Možné riziko, zvýšit pozornost</v>
      </c>
    </row>
    <row r="220" spans="1:9" ht="15.75">
      <c r="A220" s="26"/>
      <c r="B220" s="10" t="s">
        <v>274</v>
      </c>
      <c r="C220" s="21"/>
      <c r="D220" s="21"/>
      <c r="E220" s="26"/>
      <c r="F220" s="26"/>
      <c r="G220" s="26"/>
      <c r="H220" s="21"/>
      <c r="I220" s="21"/>
    </row>
    <row r="221" spans="1:9" ht="15.75">
      <c r="A221" s="27"/>
      <c r="B221" s="10" t="s">
        <v>99</v>
      </c>
      <c r="C221" s="22"/>
      <c r="D221" s="22"/>
      <c r="E221" s="27"/>
      <c r="F221" s="27"/>
      <c r="G221" s="27"/>
      <c r="H221" s="22"/>
      <c r="I221" s="22"/>
    </row>
    <row r="222" spans="1:9" ht="15.75">
      <c r="A222" s="25">
        <v>69</v>
      </c>
      <c r="B222" s="10" t="s">
        <v>234</v>
      </c>
      <c r="C222" s="20" t="s">
        <v>289</v>
      </c>
      <c r="D222" s="20" t="s">
        <v>305</v>
      </c>
      <c r="E222" s="25">
        <v>7</v>
      </c>
      <c r="F222" s="25">
        <v>1</v>
      </c>
      <c r="G222" s="25">
        <v>3</v>
      </c>
      <c r="H222" s="20">
        <f>E222*F222*G222</f>
        <v>21</v>
      </c>
      <c r="I222" s="20" t="str">
        <f>IF(H222&lt;20,'kriteria k FINE'!$A$36,IF(H222&lt;70,'kriteria k FINE'!$A$35,IF(H222&lt;200,'kriteria k FINE'!$A$34,IF(H222&lt;400,'kriteria k FINE'!$A$33,'kriteria k FINE'!$A$32))))</f>
        <v>Možné riziko, zvýšit pozornost</v>
      </c>
    </row>
    <row r="223" spans="1:9" ht="31.5">
      <c r="A223" s="26"/>
      <c r="B223" s="10" t="s">
        <v>275</v>
      </c>
      <c r="C223" s="21"/>
      <c r="D223" s="21"/>
      <c r="E223" s="26"/>
      <c r="F223" s="26"/>
      <c r="G223" s="26"/>
      <c r="H223" s="21"/>
      <c r="I223" s="21"/>
    </row>
    <row r="224" spans="1:9" ht="15.75">
      <c r="A224" s="27"/>
      <c r="B224" s="10" t="s">
        <v>99</v>
      </c>
      <c r="C224" s="22"/>
      <c r="D224" s="22"/>
      <c r="E224" s="27"/>
      <c r="F224" s="27"/>
      <c r="G224" s="27"/>
      <c r="H224" s="22"/>
      <c r="I224" s="22"/>
    </row>
    <row r="225" spans="1:9" ht="15.75">
      <c r="A225" s="25">
        <v>70</v>
      </c>
      <c r="B225" s="10" t="s">
        <v>234</v>
      </c>
      <c r="C225" s="20" t="s">
        <v>248</v>
      </c>
      <c r="D225" s="20" t="s">
        <v>306</v>
      </c>
      <c r="E225" s="25">
        <v>8</v>
      </c>
      <c r="F225" s="25">
        <v>1</v>
      </c>
      <c r="G225" s="25">
        <v>3</v>
      </c>
      <c r="H225" s="20">
        <f>E225*F225*G225</f>
        <v>24</v>
      </c>
      <c r="I225" s="20" t="str">
        <f>IF(H225&lt;20,'kriteria k FINE'!$A$36,IF(H225&lt;70,'kriteria k FINE'!$A$35,IF(H225&lt;200,'kriteria k FINE'!$A$34,IF(H225&lt;400,'kriteria k FINE'!$A$33,'kriteria k FINE'!$A$32))))</f>
        <v>Možné riziko, zvýšit pozornost</v>
      </c>
    </row>
    <row r="226" spans="1:9" ht="15.75">
      <c r="A226" s="26"/>
      <c r="B226" s="10" t="s">
        <v>276</v>
      </c>
      <c r="C226" s="21"/>
      <c r="D226" s="21"/>
      <c r="E226" s="26"/>
      <c r="F226" s="26"/>
      <c r="G226" s="26"/>
      <c r="H226" s="21"/>
      <c r="I226" s="21"/>
    </row>
    <row r="227" spans="1:9" ht="15.75">
      <c r="A227" s="27"/>
      <c r="B227" s="10" t="s">
        <v>99</v>
      </c>
      <c r="C227" s="22"/>
      <c r="D227" s="22"/>
      <c r="E227" s="27"/>
      <c r="F227" s="27"/>
      <c r="G227" s="27"/>
      <c r="H227" s="22"/>
      <c r="I227" s="22"/>
    </row>
    <row r="228" spans="1:9" ht="15.75">
      <c r="A228" s="28" t="s">
        <v>145</v>
      </c>
      <c r="B228" s="29"/>
      <c r="C228" s="29"/>
      <c r="D228" s="29"/>
      <c r="E228" s="29"/>
      <c r="F228" s="29"/>
      <c r="G228" s="29"/>
      <c r="H228" s="29"/>
      <c r="I228" s="30"/>
    </row>
    <row r="229" spans="1:9" ht="15.75">
      <c r="A229" s="25">
        <v>71</v>
      </c>
      <c r="B229" s="10" t="s">
        <v>234</v>
      </c>
      <c r="C229" s="20" t="s">
        <v>290</v>
      </c>
      <c r="D229" s="20" t="s">
        <v>307</v>
      </c>
      <c r="E229" s="25">
        <v>6</v>
      </c>
      <c r="F229" s="25">
        <v>15</v>
      </c>
      <c r="G229" s="25">
        <v>1.5</v>
      </c>
      <c r="H229" s="20">
        <f>E229*F229*G229</f>
        <v>135</v>
      </c>
      <c r="I229" s="20" t="str">
        <f>IF(H229&lt;20,'kriteria k FINE'!$A$36,IF(H229&lt;70,'kriteria k FINE'!$A$35,IF(H229&lt;200,'kriteria k FINE'!$A$34,IF(H229&lt;400,'kriteria k FINE'!$A$33,'kriteria k FINE'!$A$32))))</f>
        <v>Riziko, potřeba nápravné činnosti</v>
      </c>
    </row>
    <row r="230" spans="1:9" ht="15.75">
      <c r="A230" s="26"/>
      <c r="B230" s="10" t="s">
        <v>277</v>
      </c>
      <c r="C230" s="21"/>
      <c r="D230" s="21"/>
      <c r="E230" s="26"/>
      <c r="F230" s="26"/>
      <c r="G230" s="26"/>
      <c r="H230" s="21"/>
      <c r="I230" s="21"/>
    </row>
    <row r="231" spans="1:9" ht="15.75">
      <c r="A231" s="27"/>
      <c r="B231" s="10" t="s">
        <v>81</v>
      </c>
      <c r="C231" s="22"/>
      <c r="D231" s="22"/>
      <c r="E231" s="27"/>
      <c r="F231" s="27"/>
      <c r="G231" s="27"/>
      <c r="H231" s="22"/>
      <c r="I231" s="22"/>
    </row>
    <row r="232" spans="1:9" ht="15.75">
      <c r="A232" s="25">
        <v>72</v>
      </c>
      <c r="B232" s="10" t="s">
        <v>234</v>
      </c>
      <c r="C232" s="20" t="s">
        <v>291</v>
      </c>
      <c r="D232" s="20" t="s">
        <v>308</v>
      </c>
      <c r="E232" s="25">
        <v>7</v>
      </c>
      <c r="F232" s="25">
        <v>2</v>
      </c>
      <c r="G232" s="25">
        <v>2</v>
      </c>
      <c r="H232" s="20">
        <f>E232*F232*G232</f>
        <v>28</v>
      </c>
      <c r="I232" s="20" t="str">
        <f>IF(H232&lt;20,'kriteria k FINE'!$A$36,IF(H232&lt;70,'kriteria k FINE'!$A$35,IF(H232&lt;200,'kriteria k FINE'!$A$34,IF(H232&lt;400,'kriteria k FINE'!$A$33,'kriteria k FINE'!$A$32))))</f>
        <v>Možné riziko, zvýšit pozornost</v>
      </c>
    </row>
    <row r="233" spans="1:9" ht="15.75">
      <c r="A233" s="26"/>
      <c r="B233" s="10" t="s">
        <v>119</v>
      </c>
      <c r="C233" s="21"/>
      <c r="D233" s="21"/>
      <c r="E233" s="26"/>
      <c r="F233" s="26"/>
      <c r="G233" s="26"/>
      <c r="H233" s="21"/>
      <c r="I233" s="21"/>
    </row>
    <row r="234" spans="1:9" ht="15.75">
      <c r="A234" s="27"/>
      <c r="B234" s="10" t="s">
        <v>81</v>
      </c>
      <c r="C234" s="22"/>
      <c r="D234" s="22"/>
      <c r="E234" s="27"/>
      <c r="F234" s="27"/>
      <c r="G234" s="27"/>
      <c r="H234" s="22"/>
      <c r="I234" s="22"/>
    </row>
    <row r="235" spans="1:9" ht="15.75">
      <c r="A235" s="25">
        <v>73</v>
      </c>
      <c r="B235" s="10" t="s">
        <v>234</v>
      </c>
      <c r="C235" s="20" t="s">
        <v>290</v>
      </c>
      <c r="D235" s="20" t="s">
        <v>309</v>
      </c>
      <c r="E235" s="25">
        <v>7</v>
      </c>
      <c r="F235" s="25">
        <v>7</v>
      </c>
      <c r="G235" s="25">
        <v>2</v>
      </c>
      <c r="H235" s="20">
        <f>E235*F235*G235</f>
        <v>98</v>
      </c>
      <c r="I235" s="20" t="str">
        <f>IF(H235&lt;20,'kriteria k FINE'!$A$36,IF(H235&lt;70,'kriteria k FINE'!$A$35,IF(H235&lt;200,'kriteria k FINE'!$A$34,IF(H235&lt;400,'kriteria k FINE'!$A$33,'kriteria k FINE'!$A$32))))</f>
        <v>Riziko, potřeba nápravné činnosti</v>
      </c>
    </row>
    <row r="236" spans="1:9" ht="15.75">
      <c r="A236" s="26"/>
      <c r="B236" s="10" t="s">
        <v>277</v>
      </c>
      <c r="C236" s="21"/>
      <c r="D236" s="21"/>
      <c r="E236" s="26"/>
      <c r="F236" s="26"/>
      <c r="G236" s="26"/>
      <c r="H236" s="21"/>
      <c r="I236" s="21"/>
    </row>
    <row r="237" spans="1:9" ht="15.75">
      <c r="A237" s="27"/>
      <c r="B237" s="10" t="s">
        <v>81</v>
      </c>
      <c r="C237" s="22"/>
      <c r="D237" s="22"/>
      <c r="E237" s="27"/>
      <c r="F237" s="27"/>
      <c r="G237" s="27"/>
      <c r="H237" s="22"/>
      <c r="I237" s="22"/>
    </row>
    <row r="238" spans="1:9" ht="15.75">
      <c r="A238" s="25">
        <v>74</v>
      </c>
      <c r="B238" s="10" t="s">
        <v>234</v>
      </c>
      <c r="C238" s="20" t="s">
        <v>292</v>
      </c>
      <c r="D238" s="20" t="s">
        <v>310</v>
      </c>
      <c r="E238" s="25">
        <v>8</v>
      </c>
      <c r="F238" s="25">
        <v>2</v>
      </c>
      <c r="G238" s="25">
        <v>3</v>
      </c>
      <c r="H238" s="20">
        <f>E238*F238*G238</f>
        <v>48</v>
      </c>
      <c r="I238" s="20" t="str">
        <f>IF(H238&lt;20,'kriteria k FINE'!$A$36,IF(H238&lt;70,'kriteria k FINE'!$A$35,IF(H238&lt;200,'kriteria k FINE'!$A$34,IF(H238&lt;400,'kriteria k FINE'!$A$33,'kriteria k FINE'!$A$32))))</f>
        <v>Možné riziko, zvýšit pozornost</v>
      </c>
    </row>
    <row r="239" spans="1:9" ht="31.5">
      <c r="A239" s="26"/>
      <c r="B239" s="10" t="s">
        <v>278</v>
      </c>
      <c r="C239" s="21"/>
      <c r="D239" s="21"/>
      <c r="E239" s="26"/>
      <c r="F239" s="26"/>
      <c r="G239" s="26"/>
      <c r="H239" s="21"/>
      <c r="I239" s="21"/>
    </row>
    <row r="240" spans="1:9" ht="15.75">
      <c r="A240" s="27"/>
      <c r="B240" s="10" t="s">
        <v>99</v>
      </c>
      <c r="C240" s="22"/>
      <c r="D240" s="22"/>
      <c r="E240" s="27"/>
      <c r="F240" s="27"/>
      <c r="G240" s="27"/>
      <c r="H240" s="22"/>
      <c r="I240" s="22"/>
    </row>
    <row r="241" spans="1:9" ht="15.75">
      <c r="A241" s="25">
        <v>75</v>
      </c>
      <c r="B241" s="10" t="s">
        <v>234</v>
      </c>
      <c r="C241" s="20" t="s">
        <v>293</v>
      </c>
      <c r="D241" s="20" t="s">
        <v>311</v>
      </c>
      <c r="E241" s="25">
        <v>2</v>
      </c>
      <c r="F241" s="25">
        <v>3</v>
      </c>
      <c r="G241" s="25">
        <v>1</v>
      </c>
      <c r="H241" s="20">
        <f>E241*F241*G241</f>
        <v>6</v>
      </c>
      <c r="I241" s="20" t="str">
        <f>IF(H241&lt;20,'kriteria k FINE'!$A$36,IF(H241&lt;70,'kriteria k FINE'!$A$35,IF(H241&lt;200,'kriteria k FINE'!$A$34,IF(H241&lt;400,'kriteria k FINE'!$A$33,'kriteria k FINE'!$A$32))))</f>
        <v>Riziko možné přijmout</v>
      </c>
    </row>
    <row r="242" spans="1:9" ht="15.75">
      <c r="A242" s="26"/>
      <c r="B242" s="10" t="s">
        <v>279</v>
      </c>
      <c r="C242" s="21"/>
      <c r="D242" s="21"/>
      <c r="E242" s="26"/>
      <c r="F242" s="26"/>
      <c r="G242" s="26"/>
      <c r="H242" s="21"/>
      <c r="I242" s="21"/>
    </row>
    <row r="243" spans="1:9" ht="15.75">
      <c r="A243" s="27"/>
      <c r="B243" s="10" t="s">
        <v>99</v>
      </c>
      <c r="C243" s="22"/>
      <c r="D243" s="22"/>
      <c r="E243" s="27"/>
      <c r="F243" s="27"/>
      <c r="G243" s="27"/>
      <c r="H243" s="22"/>
      <c r="I243" s="22"/>
    </row>
    <row r="244" spans="1:9" ht="15.75">
      <c r="A244" s="28" t="s">
        <v>146</v>
      </c>
      <c r="B244" s="29"/>
      <c r="C244" s="29"/>
      <c r="D244" s="29"/>
      <c r="E244" s="29"/>
      <c r="F244" s="29"/>
      <c r="G244" s="29"/>
      <c r="H244" s="29"/>
      <c r="I244" s="30"/>
    </row>
    <row r="245" spans="1:9" ht="15.75">
      <c r="A245" s="25">
        <v>76</v>
      </c>
      <c r="B245" s="10" t="s">
        <v>234</v>
      </c>
      <c r="C245" s="20" t="s">
        <v>294</v>
      </c>
      <c r="D245" s="20" t="s">
        <v>312</v>
      </c>
      <c r="E245" s="25">
        <v>6</v>
      </c>
      <c r="F245" s="25">
        <v>2</v>
      </c>
      <c r="G245" s="25">
        <v>4</v>
      </c>
      <c r="H245" s="20">
        <f>E245*F245*G245</f>
        <v>48</v>
      </c>
      <c r="I245" s="20" t="str">
        <f>IF(H245&lt;20,'kriteria k FINE'!$A$36,IF(H245&lt;70,'kriteria k FINE'!$A$35,IF(H245&lt;200,'kriteria k FINE'!$A$34,IF(H245&lt;400,'kriteria k FINE'!$A$33,'kriteria k FINE'!$A$32))))</f>
        <v>Možné riziko, zvýšit pozornost</v>
      </c>
    </row>
    <row r="246" spans="1:9" ht="31.5">
      <c r="A246" s="26"/>
      <c r="B246" s="10" t="s">
        <v>280</v>
      </c>
      <c r="C246" s="21"/>
      <c r="D246" s="21"/>
      <c r="E246" s="26"/>
      <c r="F246" s="26"/>
      <c r="G246" s="26"/>
      <c r="H246" s="21"/>
      <c r="I246" s="21"/>
    </row>
    <row r="247" spans="1:9" ht="15.75">
      <c r="A247" s="27"/>
      <c r="B247" s="10" t="s">
        <v>99</v>
      </c>
      <c r="C247" s="22"/>
      <c r="D247" s="22"/>
      <c r="E247" s="27"/>
      <c r="F247" s="27"/>
      <c r="G247" s="27"/>
      <c r="H247" s="22"/>
      <c r="I247" s="22"/>
    </row>
    <row r="248" spans="1:9" ht="15.75">
      <c r="A248" s="25">
        <v>77</v>
      </c>
      <c r="B248" s="10" t="s">
        <v>234</v>
      </c>
      <c r="C248" s="20" t="s">
        <v>295</v>
      </c>
      <c r="D248" s="20" t="s">
        <v>313</v>
      </c>
      <c r="E248" s="25">
        <v>3</v>
      </c>
      <c r="F248" s="25">
        <v>3</v>
      </c>
      <c r="G248" s="25">
        <v>2</v>
      </c>
      <c r="H248" s="20">
        <f>E248*F248*G248</f>
        <v>18</v>
      </c>
      <c r="I248" s="20" t="str">
        <f>IF(H248&lt;20,'kriteria k FINE'!$A$36,IF(H248&lt;70,'kriteria k FINE'!$A$35,IF(H248&lt;200,'kriteria k FINE'!$A$34,IF(H248&lt;400,'kriteria k FINE'!$A$33,'kriteria k FINE'!$A$32))))</f>
        <v>Riziko možné přijmout</v>
      </c>
    </row>
    <row r="249" spans="1:9" ht="15.75">
      <c r="A249" s="26"/>
      <c r="B249" s="10" t="s">
        <v>281</v>
      </c>
      <c r="C249" s="21"/>
      <c r="D249" s="21"/>
      <c r="E249" s="26"/>
      <c r="F249" s="26"/>
      <c r="G249" s="26"/>
      <c r="H249" s="21"/>
      <c r="I249" s="21"/>
    </row>
    <row r="250" spans="1:9" ht="15.75">
      <c r="A250" s="27"/>
      <c r="B250" s="10" t="s">
        <v>99</v>
      </c>
      <c r="C250" s="22"/>
      <c r="D250" s="22"/>
      <c r="E250" s="27"/>
      <c r="F250" s="27"/>
      <c r="G250" s="27"/>
      <c r="H250" s="22"/>
      <c r="I250" s="22"/>
    </row>
    <row r="251" spans="1:9" ht="15.75">
      <c r="A251" s="25">
        <v>78</v>
      </c>
      <c r="B251" s="10" t="s">
        <v>234</v>
      </c>
      <c r="C251" s="20" t="s">
        <v>296</v>
      </c>
      <c r="D251" s="20" t="s">
        <v>314</v>
      </c>
      <c r="E251" s="25">
        <v>7</v>
      </c>
      <c r="F251" s="25">
        <v>1</v>
      </c>
      <c r="G251" s="25">
        <v>3</v>
      </c>
      <c r="H251" s="20">
        <f>E251*F251*G251</f>
        <v>21</v>
      </c>
      <c r="I251" s="20" t="str">
        <f>IF(H251&lt;20,'kriteria k FINE'!$A$36,IF(H251&lt;70,'kriteria k FINE'!$A$35,IF(H251&lt;200,'kriteria k FINE'!$A$34,IF(H251&lt;400,'kriteria k FINE'!$A$33,'kriteria k FINE'!$A$32))))</f>
        <v>Možné riziko, zvýšit pozornost</v>
      </c>
    </row>
    <row r="252" spans="1:9" ht="15.75">
      <c r="A252" s="26"/>
      <c r="B252" s="10" t="s">
        <v>282</v>
      </c>
      <c r="C252" s="21"/>
      <c r="D252" s="21"/>
      <c r="E252" s="26"/>
      <c r="F252" s="26"/>
      <c r="G252" s="26"/>
      <c r="H252" s="21"/>
      <c r="I252" s="21"/>
    </row>
    <row r="253" spans="1:9" ht="15.75">
      <c r="A253" s="27"/>
      <c r="B253" s="10" t="s">
        <v>99</v>
      </c>
      <c r="C253" s="22"/>
      <c r="D253" s="22"/>
      <c r="E253" s="27"/>
      <c r="F253" s="27"/>
      <c r="G253" s="27"/>
      <c r="H253" s="22"/>
      <c r="I253" s="22"/>
    </row>
    <row r="254" spans="1:9" ht="15.75">
      <c r="A254" s="28" t="s">
        <v>147</v>
      </c>
      <c r="B254" s="29"/>
      <c r="C254" s="29"/>
      <c r="D254" s="29"/>
      <c r="E254" s="29"/>
      <c r="F254" s="29"/>
      <c r="G254" s="29"/>
      <c r="H254" s="29"/>
      <c r="I254" s="30"/>
    </row>
    <row r="255" spans="1:9" ht="15.75">
      <c r="A255" s="25">
        <v>79</v>
      </c>
      <c r="B255" s="10" t="s">
        <v>234</v>
      </c>
      <c r="C255" s="20" t="s">
        <v>297</v>
      </c>
      <c r="D255" s="20" t="s">
        <v>314</v>
      </c>
      <c r="E255" s="25">
        <v>7</v>
      </c>
      <c r="F255" s="25">
        <v>2</v>
      </c>
      <c r="G255" s="25">
        <v>4</v>
      </c>
      <c r="H255" s="20">
        <f>E255*F255*G255</f>
        <v>56</v>
      </c>
      <c r="I255" s="20" t="str">
        <f>IF(H255&lt;20,'kriteria k FINE'!$A$36,IF(H255&lt;70,'kriteria k FINE'!$A$35,IF(H255&lt;200,'kriteria k FINE'!$A$34,IF(H255&lt;400,'kriteria k FINE'!$A$33,'kriteria k FINE'!$A$32))))</f>
        <v>Možné riziko, zvýšit pozornost</v>
      </c>
    </row>
    <row r="256" spans="1:9" ht="15.75">
      <c r="A256" s="26"/>
      <c r="B256" s="10" t="s">
        <v>282</v>
      </c>
      <c r="C256" s="21"/>
      <c r="D256" s="21"/>
      <c r="E256" s="26"/>
      <c r="F256" s="26"/>
      <c r="G256" s="26"/>
      <c r="H256" s="21"/>
      <c r="I256" s="21"/>
    </row>
    <row r="257" spans="1:9" ht="15.75">
      <c r="A257" s="27"/>
      <c r="B257" s="10" t="s">
        <v>99</v>
      </c>
      <c r="C257" s="22"/>
      <c r="D257" s="22"/>
      <c r="E257" s="27"/>
      <c r="F257" s="27"/>
      <c r="G257" s="27"/>
      <c r="H257" s="22"/>
      <c r="I257" s="22"/>
    </row>
    <row r="258" spans="1:9" ht="15.75">
      <c r="A258" s="25">
        <v>80</v>
      </c>
      <c r="B258" s="10" t="s">
        <v>234</v>
      </c>
      <c r="C258" s="20" t="s">
        <v>298</v>
      </c>
      <c r="D258" s="20" t="s">
        <v>311</v>
      </c>
      <c r="E258" s="25">
        <v>3</v>
      </c>
      <c r="F258" s="25">
        <v>3</v>
      </c>
      <c r="G258" s="25">
        <v>2</v>
      </c>
      <c r="H258" s="20">
        <f>E258*F258*G258</f>
        <v>18</v>
      </c>
      <c r="I258" s="20" t="str">
        <f>IF(H258&lt;20,'kriteria k FINE'!$A$36,IF(H258&lt;70,'kriteria k FINE'!$A$35,IF(H258&lt;200,'kriteria k FINE'!$A$34,IF(H258&lt;400,'kriteria k FINE'!$A$33,'kriteria k FINE'!$A$32))))</f>
        <v>Riziko možné přijmout</v>
      </c>
    </row>
    <row r="259" spans="1:9" ht="15.75">
      <c r="A259" s="26"/>
      <c r="B259" s="10" t="s">
        <v>279</v>
      </c>
      <c r="C259" s="21"/>
      <c r="D259" s="21"/>
      <c r="E259" s="26"/>
      <c r="F259" s="26"/>
      <c r="G259" s="26"/>
      <c r="H259" s="21"/>
      <c r="I259" s="21"/>
    </row>
    <row r="260" spans="1:9" ht="15.75">
      <c r="A260" s="27"/>
      <c r="B260" s="10" t="s">
        <v>99</v>
      </c>
      <c r="C260" s="22"/>
      <c r="D260" s="22"/>
      <c r="E260" s="27"/>
      <c r="F260" s="27"/>
      <c r="G260" s="27"/>
      <c r="H260" s="22"/>
      <c r="I260" s="22"/>
    </row>
    <row r="261" spans="1:9" ht="15.75">
      <c r="A261" s="25">
        <v>81</v>
      </c>
      <c r="B261" s="10" t="s">
        <v>234</v>
      </c>
      <c r="C261" s="20" t="s">
        <v>299</v>
      </c>
      <c r="D261" s="20" t="s">
        <v>315</v>
      </c>
      <c r="E261" s="25">
        <v>2</v>
      </c>
      <c r="F261" s="25">
        <v>6</v>
      </c>
      <c r="G261" s="25">
        <v>2</v>
      </c>
      <c r="H261" s="20">
        <f>E261*F261*G261</f>
        <v>24</v>
      </c>
      <c r="I261" s="20" t="str">
        <f>IF(H261&lt;20,'kriteria k FINE'!$A$36,IF(H261&lt;70,'kriteria k FINE'!$A$35,IF(H261&lt;200,'kriteria k FINE'!$A$34,IF(H261&lt;400,'kriteria k FINE'!$A$33,'kriteria k FINE'!$A$32))))</f>
        <v>Možné riziko, zvýšit pozornost</v>
      </c>
    </row>
    <row r="262" spans="1:9" ht="31.5">
      <c r="A262" s="26"/>
      <c r="B262" s="10" t="s">
        <v>283</v>
      </c>
      <c r="C262" s="21"/>
      <c r="D262" s="21"/>
      <c r="E262" s="26"/>
      <c r="F262" s="26"/>
      <c r="G262" s="26"/>
      <c r="H262" s="21"/>
      <c r="I262" s="21"/>
    </row>
    <row r="263" spans="1:9" ht="15.75">
      <c r="A263" s="27"/>
      <c r="B263" s="10" t="s">
        <v>99</v>
      </c>
      <c r="C263" s="22"/>
      <c r="D263" s="22"/>
      <c r="E263" s="27"/>
      <c r="F263" s="27"/>
      <c r="G263" s="27"/>
      <c r="H263" s="22"/>
      <c r="I263" s="22"/>
    </row>
    <row r="264" spans="1:9" ht="15.75">
      <c r="A264" s="25">
        <v>82</v>
      </c>
      <c r="B264" s="10" t="s">
        <v>234</v>
      </c>
      <c r="C264" s="20" t="s">
        <v>299</v>
      </c>
      <c r="D264" s="20" t="s">
        <v>316</v>
      </c>
      <c r="E264" s="25">
        <v>8</v>
      </c>
      <c r="F264" s="25">
        <v>2</v>
      </c>
      <c r="G264" s="25">
        <v>3</v>
      </c>
      <c r="H264" s="20">
        <f>E264*F264*G264</f>
        <v>48</v>
      </c>
      <c r="I264" s="20" t="str">
        <f>IF(H264&lt;20,'kriteria k FINE'!$A$36,IF(H264&lt;70,'kriteria k FINE'!$A$35,IF(H264&lt;200,'kriteria k FINE'!$A$34,IF(H264&lt;400,'kriteria k FINE'!$A$33,'kriteria k FINE'!$A$32))))</f>
        <v>Možné riziko, zvýšit pozornost</v>
      </c>
    </row>
    <row r="265" spans="1:9" ht="15.75" customHeight="1">
      <c r="A265" s="26"/>
      <c r="B265" s="10" t="s">
        <v>284</v>
      </c>
      <c r="C265" s="21"/>
      <c r="D265" s="21"/>
      <c r="E265" s="26"/>
      <c r="F265" s="26"/>
      <c r="G265" s="26"/>
      <c r="H265" s="21"/>
      <c r="I265" s="21"/>
    </row>
    <row r="266" spans="1:9" ht="15.75">
      <c r="A266" s="27"/>
      <c r="B266" s="10" t="s">
        <v>99</v>
      </c>
      <c r="C266" s="22"/>
      <c r="D266" s="22"/>
      <c r="E266" s="27"/>
      <c r="F266" s="27"/>
      <c r="G266" s="27"/>
      <c r="H266" s="22"/>
      <c r="I266" s="22"/>
    </row>
    <row r="267" spans="1:9" ht="15.75">
      <c r="A267" s="28" t="s">
        <v>148</v>
      </c>
      <c r="B267" s="29"/>
      <c r="C267" s="29"/>
      <c r="D267" s="29"/>
      <c r="E267" s="29"/>
      <c r="F267" s="29"/>
      <c r="G267" s="29"/>
      <c r="H267" s="29"/>
      <c r="I267" s="30"/>
    </row>
    <row r="268" spans="1:9" ht="15.75">
      <c r="A268" s="25">
        <v>83</v>
      </c>
      <c r="B268" s="10" t="s">
        <v>234</v>
      </c>
      <c r="C268" s="20" t="s">
        <v>300</v>
      </c>
      <c r="D268" s="20" t="s">
        <v>317</v>
      </c>
      <c r="E268" s="25">
        <v>4</v>
      </c>
      <c r="F268" s="25">
        <v>7</v>
      </c>
      <c r="G268" s="25">
        <v>1</v>
      </c>
      <c r="H268" s="20">
        <f>E268*F268*G268</f>
        <v>28</v>
      </c>
      <c r="I268" s="20" t="str">
        <f>IF(H268&lt;20,'kriteria k FINE'!$A$36,IF(H268&lt;70,'kriteria k FINE'!$A$35,IF(H268&lt;200,'kriteria k FINE'!$A$34,IF(H268&lt;400,'kriteria k FINE'!$A$33,'kriteria k FINE'!$A$32))))</f>
        <v>Možné riziko, zvýšit pozornost</v>
      </c>
    </row>
    <row r="269" spans="1:9" ht="15.75">
      <c r="A269" s="26"/>
      <c r="B269" s="10" t="s">
        <v>285</v>
      </c>
      <c r="C269" s="21"/>
      <c r="D269" s="21"/>
      <c r="E269" s="26"/>
      <c r="F269" s="26"/>
      <c r="G269" s="26"/>
      <c r="H269" s="21"/>
      <c r="I269" s="21"/>
    </row>
    <row r="270" spans="1:9" ht="15.75">
      <c r="A270" s="27"/>
      <c r="B270" s="10" t="s">
        <v>81</v>
      </c>
      <c r="C270" s="22"/>
      <c r="D270" s="22"/>
      <c r="E270" s="27"/>
      <c r="F270" s="27"/>
      <c r="G270" s="27"/>
      <c r="H270" s="22"/>
      <c r="I270" s="22"/>
    </row>
    <row r="271" spans="1:9" ht="15.75">
      <c r="A271" s="25">
        <v>84</v>
      </c>
      <c r="B271" s="10" t="s">
        <v>234</v>
      </c>
      <c r="C271" s="20" t="s">
        <v>300</v>
      </c>
      <c r="D271" s="20" t="s">
        <v>318</v>
      </c>
      <c r="E271" s="25">
        <v>5</v>
      </c>
      <c r="F271" s="25">
        <v>10</v>
      </c>
      <c r="G271" s="25">
        <v>2</v>
      </c>
      <c r="H271" s="20">
        <f>E271*F271*G271</f>
        <v>100</v>
      </c>
      <c r="I271" s="20" t="str">
        <f>IF(H271&lt;20,'kriteria k FINE'!$A$36,IF(H271&lt;70,'kriteria k FINE'!$A$35,IF(H271&lt;200,'kriteria k FINE'!$A$34,IF(H271&lt;400,'kriteria k FINE'!$A$33,'kriteria k FINE'!$A$32))))</f>
        <v>Riziko, potřeba nápravné činnosti</v>
      </c>
    </row>
    <row r="272" spans="1:9" ht="15.75">
      <c r="A272" s="26"/>
      <c r="B272" s="10" t="s">
        <v>285</v>
      </c>
      <c r="C272" s="21"/>
      <c r="D272" s="21"/>
      <c r="E272" s="26"/>
      <c r="F272" s="26"/>
      <c r="G272" s="26"/>
      <c r="H272" s="21"/>
      <c r="I272" s="21"/>
    </row>
    <row r="273" spans="1:9" ht="15.75">
      <c r="A273" s="27"/>
      <c r="B273" s="10" t="s">
        <v>81</v>
      </c>
      <c r="C273" s="22"/>
      <c r="D273" s="22"/>
      <c r="E273" s="27"/>
      <c r="F273" s="27"/>
      <c r="G273" s="27"/>
      <c r="H273" s="22"/>
      <c r="I273" s="22"/>
    </row>
    <row r="274" spans="1:9" ht="15.75">
      <c r="A274" s="25">
        <v>85</v>
      </c>
      <c r="B274" s="10" t="s">
        <v>234</v>
      </c>
      <c r="C274" s="20" t="s">
        <v>335</v>
      </c>
      <c r="D274" s="20" t="s">
        <v>337</v>
      </c>
      <c r="E274" s="25">
        <v>7</v>
      </c>
      <c r="F274" s="25">
        <v>2</v>
      </c>
      <c r="G274" s="25">
        <v>4</v>
      </c>
      <c r="H274" s="20">
        <f>E274*F274*G274</f>
        <v>56</v>
      </c>
      <c r="I274" s="20" t="str">
        <f>IF(H274&lt;20,'kriteria k FINE'!$A$36,IF(H274&lt;70,'kriteria k FINE'!$A$35,IF(H274&lt;200,'kriteria k FINE'!$A$34,IF(H274&lt;400,'kriteria k FINE'!$A$33,'kriteria k FINE'!$A$32))))</f>
        <v>Možné riziko, zvýšit pozornost</v>
      </c>
    </row>
    <row r="275" spans="1:9" ht="31.5" customHeight="1">
      <c r="A275" s="26"/>
      <c r="B275" s="10" t="s">
        <v>320</v>
      </c>
      <c r="C275" s="21"/>
      <c r="D275" s="21"/>
      <c r="E275" s="26"/>
      <c r="F275" s="26"/>
      <c r="G275" s="26"/>
      <c r="H275" s="21"/>
      <c r="I275" s="21"/>
    </row>
    <row r="276" spans="1:9" ht="15.75">
      <c r="A276" s="27"/>
      <c r="B276" s="10" t="s">
        <v>99</v>
      </c>
      <c r="C276" s="22"/>
      <c r="D276" s="22"/>
      <c r="E276" s="27"/>
      <c r="F276" s="27"/>
      <c r="G276" s="27"/>
      <c r="H276" s="22"/>
      <c r="I276" s="22"/>
    </row>
    <row r="277" spans="1:9" ht="15.75">
      <c r="A277" s="25">
        <v>86</v>
      </c>
      <c r="B277" s="10" t="s">
        <v>234</v>
      </c>
      <c r="C277" s="20" t="s">
        <v>336</v>
      </c>
      <c r="D277" s="20" t="s">
        <v>338</v>
      </c>
      <c r="E277" s="25">
        <v>4</v>
      </c>
      <c r="F277" s="25">
        <v>3</v>
      </c>
      <c r="G277" s="25">
        <v>3</v>
      </c>
      <c r="H277" s="20">
        <f>E277*F277*G277</f>
        <v>36</v>
      </c>
      <c r="I277" s="20" t="str">
        <f>IF(H277&lt;20,'kriteria k FINE'!$A$36,IF(H277&lt;70,'kriteria k FINE'!$A$35,IF(H277&lt;200,'kriteria k FINE'!$A$34,IF(H277&lt;400,'kriteria k FINE'!$A$33,'kriteria k FINE'!$A$32))))</f>
        <v>Možné riziko, zvýšit pozornost</v>
      </c>
    </row>
    <row r="278" spans="1:9" ht="31.5">
      <c r="A278" s="26"/>
      <c r="B278" s="10" t="s">
        <v>321</v>
      </c>
      <c r="C278" s="21"/>
      <c r="D278" s="21"/>
      <c r="E278" s="26"/>
      <c r="F278" s="26"/>
      <c r="G278" s="26"/>
      <c r="H278" s="21"/>
      <c r="I278" s="21"/>
    </row>
    <row r="279" spans="1:9" ht="15.75">
      <c r="A279" s="27"/>
      <c r="B279" s="10" t="s">
        <v>99</v>
      </c>
      <c r="C279" s="22"/>
      <c r="D279" s="22"/>
      <c r="E279" s="27"/>
      <c r="F279" s="27"/>
      <c r="G279" s="27"/>
      <c r="H279" s="22"/>
      <c r="I279" s="22"/>
    </row>
    <row r="280" spans="1:9" ht="15.75">
      <c r="A280" s="25">
        <v>87</v>
      </c>
      <c r="B280" s="10" t="s">
        <v>234</v>
      </c>
      <c r="C280" s="20" t="s">
        <v>300</v>
      </c>
      <c r="D280" s="20" t="s">
        <v>339</v>
      </c>
      <c r="E280" s="25">
        <v>6</v>
      </c>
      <c r="F280" s="25">
        <v>6</v>
      </c>
      <c r="G280" s="25">
        <v>3</v>
      </c>
      <c r="H280" s="20">
        <f>E280*F280*G280</f>
        <v>108</v>
      </c>
      <c r="I280" s="20" t="str">
        <f>IF(H280&lt;20,'kriteria k FINE'!$A$36,IF(H280&lt;70,'kriteria k FINE'!$A$35,IF(H280&lt;200,'kriteria k FINE'!$A$34,IF(H280&lt;400,'kriteria k FINE'!$A$33,'kriteria k FINE'!$A$32))))</f>
        <v>Riziko, potřeba nápravné činnosti</v>
      </c>
    </row>
    <row r="281" spans="1:9" ht="31.5">
      <c r="A281" s="26"/>
      <c r="B281" s="10" t="s">
        <v>322</v>
      </c>
      <c r="C281" s="21"/>
      <c r="D281" s="21"/>
      <c r="E281" s="26"/>
      <c r="F281" s="26"/>
      <c r="G281" s="26"/>
      <c r="H281" s="21"/>
      <c r="I281" s="21"/>
    </row>
    <row r="282" spans="1:9" ht="15.75">
      <c r="A282" s="27"/>
      <c r="B282" s="10" t="s">
        <v>99</v>
      </c>
      <c r="C282" s="22"/>
      <c r="D282" s="22"/>
      <c r="E282" s="27"/>
      <c r="F282" s="27"/>
      <c r="G282" s="27"/>
      <c r="H282" s="22"/>
      <c r="I282" s="22"/>
    </row>
    <row r="283" spans="1:9" ht="15.75">
      <c r="A283" s="28" t="s">
        <v>149</v>
      </c>
      <c r="B283" s="29"/>
      <c r="C283" s="29"/>
      <c r="D283" s="29"/>
      <c r="E283" s="29"/>
      <c r="F283" s="29"/>
      <c r="G283" s="29"/>
      <c r="H283" s="29"/>
      <c r="I283" s="30"/>
    </row>
    <row r="284" spans="1:9" ht="15.75">
      <c r="A284" s="25">
        <v>88</v>
      </c>
      <c r="B284" s="10" t="s">
        <v>234</v>
      </c>
      <c r="C284" s="20" t="s">
        <v>340</v>
      </c>
      <c r="D284" s="20" t="s">
        <v>343</v>
      </c>
      <c r="E284" s="25">
        <v>7</v>
      </c>
      <c r="F284" s="25">
        <v>2</v>
      </c>
      <c r="G284" s="25">
        <v>4</v>
      </c>
      <c r="H284" s="20">
        <f>E284*F284*G284</f>
        <v>56</v>
      </c>
      <c r="I284" s="20" t="str">
        <f>IF(H284&lt;20,'kriteria k FINE'!$A$36,IF(H284&lt;70,'kriteria k FINE'!$A$35,IF(H284&lt;200,'kriteria k FINE'!$A$34,IF(H284&lt;400,'kriteria k FINE'!$A$33,'kriteria k FINE'!$A$32))))</f>
        <v>Možné riziko, zvýšit pozornost</v>
      </c>
    </row>
    <row r="285" spans="1:9" ht="39" customHeight="1">
      <c r="A285" s="26"/>
      <c r="B285" s="10" t="s">
        <v>282</v>
      </c>
      <c r="C285" s="21"/>
      <c r="D285" s="21"/>
      <c r="E285" s="26"/>
      <c r="F285" s="26"/>
      <c r="G285" s="26"/>
      <c r="H285" s="21"/>
      <c r="I285" s="21"/>
    </row>
    <row r="286" spans="1:9" ht="15.75">
      <c r="A286" s="27"/>
      <c r="B286" s="10" t="s">
        <v>81</v>
      </c>
      <c r="C286" s="22"/>
      <c r="D286" s="22"/>
      <c r="E286" s="27"/>
      <c r="F286" s="27"/>
      <c r="G286" s="27"/>
      <c r="H286" s="22"/>
      <c r="I286" s="22"/>
    </row>
    <row r="287" spans="1:9" ht="15.75">
      <c r="A287" s="25">
        <v>89</v>
      </c>
      <c r="B287" s="10" t="s">
        <v>234</v>
      </c>
      <c r="C287" s="20" t="s">
        <v>341</v>
      </c>
      <c r="D287" s="20" t="s">
        <v>344</v>
      </c>
      <c r="E287" s="25">
        <v>6</v>
      </c>
      <c r="F287" s="25">
        <v>4</v>
      </c>
      <c r="G287" s="25">
        <v>3</v>
      </c>
      <c r="H287" s="20">
        <f>E287*F287*G287</f>
        <v>72</v>
      </c>
      <c r="I287" s="20" t="str">
        <f>IF(H287&lt;20,'kriteria k FINE'!$A$36,IF(H287&lt;70,'kriteria k FINE'!$A$35,IF(H287&lt;200,'kriteria k FINE'!$A$34,IF(H287&lt;400,'kriteria k FINE'!$A$33,'kriteria k FINE'!$A$32))))</f>
        <v>Riziko, potřeba nápravné činnosti</v>
      </c>
    </row>
    <row r="288" spans="1:9" ht="31.5">
      <c r="A288" s="26"/>
      <c r="B288" s="10" t="s">
        <v>323</v>
      </c>
      <c r="C288" s="21"/>
      <c r="D288" s="21"/>
      <c r="E288" s="26"/>
      <c r="F288" s="26"/>
      <c r="G288" s="26"/>
      <c r="H288" s="21"/>
      <c r="I288" s="21"/>
    </row>
    <row r="289" spans="1:9" ht="15.75">
      <c r="A289" s="27"/>
      <c r="B289" s="10" t="s">
        <v>99</v>
      </c>
      <c r="C289" s="22"/>
      <c r="D289" s="22"/>
      <c r="E289" s="27"/>
      <c r="F289" s="27"/>
      <c r="G289" s="27"/>
      <c r="H289" s="22"/>
      <c r="I289" s="22"/>
    </row>
    <row r="290" spans="1:9" ht="15.75">
      <c r="A290" s="25">
        <v>90</v>
      </c>
      <c r="B290" s="10" t="s">
        <v>234</v>
      </c>
      <c r="C290" s="20" t="s">
        <v>342</v>
      </c>
      <c r="D290" s="20" t="s">
        <v>338</v>
      </c>
      <c r="E290" s="25">
        <v>4</v>
      </c>
      <c r="F290" s="25">
        <v>3</v>
      </c>
      <c r="G290" s="25">
        <v>2</v>
      </c>
      <c r="H290" s="20">
        <f>E290*F290*G290</f>
        <v>24</v>
      </c>
      <c r="I290" s="20" t="str">
        <f>IF(H290&lt;20,'kriteria k FINE'!$A$36,IF(H290&lt;70,'kriteria k FINE'!$A$35,IF(H290&lt;200,'kriteria k FINE'!$A$34,IF(H290&lt;400,'kriteria k FINE'!$A$33,'kriteria k FINE'!$A$32))))</f>
        <v>Možné riziko, zvýšit pozornost</v>
      </c>
    </row>
    <row r="291" spans="1:9" ht="21" customHeight="1">
      <c r="A291" s="26"/>
      <c r="B291" s="10" t="s">
        <v>324</v>
      </c>
      <c r="C291" s="21"/>
      <c r="D291" s="21"/>
      <c r="E291" s="26"/>
      <c r="F291" s="26"/>
      <c r="G291" s="26"/>
      <c r="H291" s="21"/>
      <c r="I291" s="21"/>
    </row>
    <row r="292" spans="1:9" ht="15.75">
      <c r="A292" s="27"/>
      <c r="B292" s="10" t="s">
        <v>99</v>
      </c>
      <c r="C292" s="22"/>
      <c r="D292" s="22"/>
      <c r="E292" s="27"/>
      <c r="F292" s="27"/>
      <c r="G292" s="27"/>
      <c r="H292" s="22"/>
      <c r="I292" s="22"/>
    </row>
    <row r="293" spans="1:9" ht="15.75">
      <c r="A293" s="28" t="s">
        <v>150</v>
      </c>
      <c r="B293" s="29"/>
      <c r="C293" s="29"/>
      <c r="D293" s="29"/>
      <c r="E293" s="29"/>
      <c r="F293" s="29"/>
      <c r="G293" s="29"/>
      <c r="H293" s="29"/>
      <c r="I293" s="30"/>
    </row>
    <row r="294" spans="1:9" ht="31.5">
      <c r="A294" s="25">
        <v>91</v>
      </c>
      <c r="B294" s="10" t="s">
        <v>325</v>
      </c>
      <c r="C294" s="20" t="s">
        <v>345</v>
      </c>
      <c r="D294" s="20" t="s">
        <v>85</v>
      </c>
      <c r="E294" s="25">
        <v>6</v>
      </c>
      <c r="F294" s="25">
        <v>12</v>
      </c>
      <c r="G294" s="25">
        <v>2</v>
      </c>
      <c r="H294" s="20">
        <f>E294*F294*G294</f>
        <v>144</v>
      </c>
      <c r="I294" s="20" t="str">
        <f>IF(H294&lt;20,'kriteria k FINE'!$A$36,IF(H294&lt;70,'kriteria k FINE'!$A$35,IF(H294&lt;200,'kriteria k FINE'!$A$34,IF(H294&lt;400,'kriteria k FINE'!$A$33,'kriteria k FINE'!$A$32))))</f>
        <v>Riziko, potřeba nápravné činnosti</v>
      </c>
    </row>
    <row r="295" spans="1:9" ht="15.75">
      <c r="A295" s="26"/>
      <c r="B295" s="10" t="s">
        <v>75</v>
      </c>
      <c r="C295" s="21"/>
      <c r="D295" s="21"/>
      <c r="E295" s="26"/>
      <c r="F295" s="26"/>
      <c r="G295" s="26"/>
      <c r="H295" s="21"/>
      <c r="I295" s="21"/>
    </row>
    <row r="296" spans="1:9" ht="31.5">
      <c r="A296" s="27"/>
      <c r="B296" s="10" t="s">
        <v>76</v>
      </c>
      <c r="C296" s="22"/>
      <c r="D296" s="22"/>
      <c r="E296" s="27"/>
      <c r="F296" s="27"/>
      <c r="G296" s="27"/>
      <c r="H296" s="22"/>
      <c r="I296" s="22"/>
    </row>
    <row r="297" spans="1:9" ht="31.5">
      <c r="A297" s="25">
        <v>92</v>
      </c>
      <c r="B297" s="10" t="s">
        <v>325</v>
      </c>
      <c r="C297" s="20" t="s">
        <v>346</v>
      </c>
      <c r="D297" s="20" t="s">
        <v>343</v>
      </c>
      <c r="E297" s="25">
        <v>7</v>
      </c>
      <c r="F297" s="25">
        <v>2</v>
      </c>
      <c r="G297" s="25">
        <v>3</v>
      </c>
      <c r="H297" s="20">
        <f>E297*F297*G297</f>
        <v>42</v>
      </c>
      <c r="I297" s="20" t="str">
        <f>IF(H297&lt;20,'kriteria k FINE'!$A$36,IF(H297&lt;70,'kriteria k FINE'!$A$35,IF(H297&lt;200,'kriteria k FINE'!$A$34,IF(H297&lt;400,'kriteria k FINE'!$A$33,'kriteria k FINE'!$A$32))))</f>
        <v>Možné riziko, zvýšit pozornost</v>
      </c>
    </row>
    <row r="298" spans="1:9" ht="15.75">
      <c r="A298" s="26"/>
      <c r="B298" s="10" t="s">
        <v>282</v>
      </c>
      <c r="C298" s="21"/>
      <c r="D298" s="21"/>
      <c r="E298" s="26"/>
      <c r="F298" s="26"/>
      <c r="G298" s="26"/>
      <c r="H298" s="21"/>
      <c r="I298" s="21"/>
    </row>
    <row r="299" spans="1:9" ht="15.75">
      <c r="A299" s="27"/>
      <c r="B299" s="10" t="s">
        <v>99</v>
      </c>
      <c r="C299" s="22"/>
      <c r="D299" s="22"/>
      <c r="E299" s="27"/>
      <c r="F299" s="27"/>
      <c r="G299" s="27"/>
      <c r="H299" s="22"/>
      <c r="I299" s="22"/>
    </row>
    <row r="300" spans="1:9" ht="31.5">
      <c r="A300" s="25">
        <v>93</v>
      </c>
      <c r="B300" s="10" t="s">
        <v>325</v>
      </c>
      <c r="C300" s="20" t="s">
        <v>346</v>
      </c>
      <c r="D300" s="20" t="s">
        <v>349</v>
      </c>
      <c r="E300" s="25">
        <v>5</v>
      </c>
      <c r="F300" s="25">
        <v>15</v>
      </c>
      <c r="G300" s="25">
        <v>2</v>
      </c>
      <c r="H300" s="20">
        <f>E300*F300*G300</f>
        <v>150</v>
      </c>
      <c r="I300" s="20" t="str">
        <f>IF(H300&lt;20,'kriteria k FINE'!$A$36,IF(H300&lt;70,'kriteria k FINE'!$A$35,IF(H300&lt;200,'kriteria k FINE'!$A$34,IF(H300&lt;400,'kriteria k FINE'!$A$33,'kriteria k FINE'!$A$32))))</f>
        <v>Riziko, potřeba nápravné činnosti</v>
      </c>
    </row>
    <row r="301" spans="1:9" ht="15.75">
      <c r="A301" s="26"/>
      <c r="B301" s="10" t="s">
        <v>75</v>
      </c>
      <c r="C301" s="21"/>
      <c r="D301" s="21"/>
      <c r="E301" s="26"/>
      <c r="F301" s="26"/>
      <c r="G301" s="26"/>
      <c r="H301" s="21"/>
      <c r="I301" s="21"/>
    </row>
    <row r="302" spans="1:9" ht="31.5">
      <c r="A302" s="27"/>
      <c r="B302" s="10" t="s">
        <v>76</v>
      </c>
      <c r="C302" s="22"/>
      <c r="D302" s="22"/>
      <c r="E302" s="27"/>
      <c r="F302" s="27"/>
      <c r="G302" s="27"/>
      <c r="H302" s="22"/>
      <c r="I302" s="22"/>
    </row>
    <row r="303" spans="1:9" ht="15.75">
      <c r="A303" s="25">
        <v>94</v>
      </c>
      <c r="B303" s="10" t="s">
        <v>70</v>
      </c>
      <c r="C303" s="20" t="s">
        <v>347</v>
      </c>
      <c r="D303" s="20" t="s">
        <v>350</v>
      </c>
      <c r="E303" s="25">
        <v>2</v>
      </c>
      <c r="F303" s="25">
        <v>8</v>
      </c>
      <c r="G303" s="25">
        <v>1.5</v>
      </c>
      <c r="H303" s="20">
        <f>E303*F303*G303</f>
        <v>24</v>
      </c>
      <c r="I303" s="20" t="str">
        <f>IF(H303&lt;20,'kriteria k FINE'!$A$36,IF(H303&lt;70,'kriteria k FINE'!$A$35,IF(H303&lt;200,'kriteria k FINE'!$A$34,IF(H303&lt;400,'kriteria k FINE'!$A$33,'kriteria k FINE'!$A$32))))</f>
        <v>Možné riziko, zvýšit pozornost</v>
      </c>
    </row>
    <row r="304" spans="1:9" ht="31.5">
      <c r="A304" s="26"/>
      <c r="B304" s="10" t="s">
        <v>326</v>
      </c>
      <c r="C304" s="21"/>
      <c r="D304" s="21"/>
      <c r="E304" s="26"/>
      <c r="F304" s="26"/>
      <c r="G304" s="26"/>
      <c r="H304" s="21"/>
      <c r="I304" s="21"/>
    </row>
    <row r="305" spans="1:9" ht="15.75">
      <c r="A305" s="27"/>
      <c r="B305" s="10" t="s">
        <v>99</v>
      </c>
      <c r="C305" s="22"/>
      <c r="D305" s="22"/>
      <c r="E305" s="27"/>
      <c r="F305" s="27"/>
      <c r="G305" s="27"/>
      <c r="H305" s="22"/>
      <c r="I305" s="22"/>
    </row>
    <row r="306" spans="1:9" ht="15.75">
      <c r="A306" s="25">
        <v>95</v>
      </c>
      <c r="B306" s="10" t="s">
        <v>70</v>
      </c>
      <c r="C306" s="20" t="s">
        <v>348</v>
      </c>
      <c r="D306" s="20" t="s">
        <v>351</v>
      </c>
      <c r="E306" s="25">
        <v>3</v>
      </c>
      <c r="F306" s="25">
        <v>13</v>
      </c>
      <c r="G306" s="25">
        <v>2</v>
      </c>
      <c r="H306" s="20">
        <f>E306*F306*G306</f>
        <v>78</v>
      </c>
      <c r="I306" s="20" t="str">
        <f>IF(H306&lt;20,'kriteria k FINE'!$A$36,IF(H306&lt;70,'kriteria k FINE'!$A$35,IF(H306&lt;200,'kriteria k FINE'!$A$34,IF(H306&lt;400,'kriteria k FINE'!$A$33,'kriteria k FINE'!$A$32))))</f>
        <v>Riziko, potřeba nápravné činnosti</v>
      </c>
    </row>
    <row r="307" spans="1:9" ht="15.75">
      <c r="A307" s="26"/>
      <c r="B307" s="10" t="s">
        <v>327</v>
      </c>
      <c r="C307" s="21"/>
      <c r="D307" s="21"/>
      <c r="E307" s="26"/>
      <c r="F307" s="26"/>
      <c r="G307" s="26"/>
      <c r="H307" s="21"/>
      <c r="I307" s="21"/>
    </row>
    <row r="308" spans="1:9" ht="15.75">
      <c r="A308" s="27"/>
      <c r="B308" s="10" t="s">
        <v>328</v>
      </c>
      <c r="C308" s="22"/>
      <c r="D308" s="22"/>
      <c r="E308" s="27"/>
      <c r="F308" s="27"/>
      <c r="G308" s="27"/>
      <c r="H308" s="22"/>
      <c r="I308" s="22"/>
    </row>
    <row r="309" spans="1:9" ht="15.75">
      <c r="A309" s="28" t="s">
        <v>151</v>
      </c>
      <c r="B309" s="29"/>
      <c r="C309" s="29"/>
      <c r="D309" s="29"/>
      <c r="E309" s="29"/>
      <c r="F309" s="29"/>
      <c r="G309" s="29"/>
      <c r="H309" s="29"/>
      <c r="I309" s="30"/>
    </row>
    <row r="310" spans="1:9" ht="15.75">
      <c r="A310" s="25">
        <v>96</v>
      </c>
      <c r="B310" s="10" t="s">
        <v>70</v>
      </c>
      <c r="C310" s="20" t="s">
        <v>352</v>
      </c>
      <c r="D310" s="20" t="s">
        <v>354</v>
      </c>
      <c r="E310" s="25">
        <v>0.3</v>
      </c>
      <c r="F310" s="25">
        <v>5</v>
      </c>
      <c r="G310" s="25">
        <v>0.5</v>
      </c>
      <c r="H310" s="20">
        <f>E310*F310*G310</f>
        <v>0.75</v>
      </c>
      <c r="I310" s="20" t="str">
        <f>IF(H310&lt;20,'kriteria k FINE'!$A$36,IF(H310&lt;70,'kriteria k FINE'!$A$35,IF(H310&lt;200,'kriteria k FINE'!$A$34,IF(H310&lt;400,'kriteria k FINE'!$A$33,'kriteria k FINE'!$A$32))))</f>
        <v>Riziko možné přijmout</v>
      </c>
    </row>
    <row r="311" spans="1:9" ht="1.5" customHeight="1">
      <c r="A311" s="26"/>
      <c r="B311" s="20" t="s">
        <v>329</v>
      </c>
      <c r="C311" s="21"/>
      <c r="D311" s="21"/>
      <c r="E311" s="26"/>
      <c r="F311" s="26"/>
      <c r="G311" s="26"/>
      <c r="H311" s="21"/>
      <c r="I311" s="21"/>
    </row>
    <row r="312" spans="1:9" ht="73.5" customHeight="1">
      <c r="A312" s="27"/>
      <c r="B312" s="22"/>
      <c r="C312" s="22"/>
      <c r="D312" s="22"/>
      <c r="E312" s="27"/>
      <c r="F312" s="27"/>
      <c r="G312" s="27"/>
      <c r="H312" s="22"/>
      <c r="I312" s="22"/>
    </row>
    <row r="313" spans="1:9" ht="15.75">
      <c r="A313" s="25">
        <v>97</v>
      </c>
      <c r="B313" s="10" t="s">
        <v>70</v>
      </c>
      <c r="C313" s="20" t="s">
        <v>202</v>
      </c>
      <c r="D313" s="20" t="s">
        <v>355</v>
      </c>
      <c r="E313" s="25">
        <v>7</v>
      </c>
      <c r="F313" s="25">
        <v>7</v>
      </c>
      <c r="G313" s="25">
        <v>3</v>
      </c>
      <c r="H313" s="20">
        <f>E313*F313*G313</f>
        <v>147</v>
      </c>
      <c r="I313" s="20" t="str">
        <f>IF(H313&lt;20,'kriteria k FINE'!$A$36,IF(H313&lt;70,'kriteria k FINE'!$A$35,IF(H313&lt;200,'kriteria k FINE'!$A$34,IF(H313&lt;400,'kriteria k FINE'!$A$33,'kriteria k FINE'!$A$32))))</f>
        <v>Riziko, potřeba nápravné činnosti</v>
      </c>
    </row>
    <row r="314" spans="1:9" ht="47.25">
      <c r="A314" s="26"/>
      <c r="B314" s="10" t="s">
        <v>330</v>
      </c>
      <c r="C314" s="21"/>
      <c r="D314" s="21"/>
      <c r="E314" s="26"/>
      <c r="F314" s="26"/>
      <c r="G314" s="26"/>
      <c r="H314" s="21"/>
      <c r="I314" s="21"/>
    </row>
    <row r="315" spans="1:9" ht="15.75">
      <c r="A315" s="27"/>
      <c r="B315" s="10" t="s">
        <v>81</v>
      </c>
      <c r="C315" s="22"/>
      <c r="D315" s="22"/>
      <c r="E315" s="27"/>
      <c r="F315" s="27"/>
      <c r="G315" s="27"/>
      <c r="H315" s="22"/>
      <c r="I315" s="22"/>
    </row>
    <row r="316" spans="1:9" ht="15.75">
      <c r="A316" s="25">
        <v>98</v>
      </c>
      <c r="B316" s="10" t="s">
        <v>70</v>
      </c>
      <c r="C316" s="20" t="s">
        <v>353</v>
      </c>
      <c r="D316" s="20" t="s">
        <v>356</v>
      </c>
      <c r="E316" s="25">
        <v>3</v>
      </c>
      <c r="F316" s="25">
        <v>13</v>
      </c>
      <c r="G316" s="25">
        <v>2</v>
      </c>
      <c r="H316" s="20">
        <f>E316*F316*G316</f>
        <v>78</v>
      </c>
      <c r="I316" s="20" t="str">
        <f>IF(H316&lt;20,'kriteria k FINE'!$A$36,IF(H316&lt;70,'kriteria k FINE'!$A$35,IF(H316&lt;200,'kriteria k FINE'!$A$34,IF(H316&lt;400,'kriteria k FINE'!$A$33,'kriteria k FINE'!$A$32))))</f>
        <v>Riziko, potřeba nápravné činnosti</v>
      </c>
    </row>
    <row r="317" spans="1:9" ht="63">
      <c r="A317" s="26"/>
      <c r="B317" s="10" t="s">
        <v>331</v>
      </c>
      <c r="C317" s="21"/>
      <c r="D317" s="21"/>
      <c r="E317" s="26"/>
      <c r="F317" s="26"/>
      <c r="G317" s="26"/>
      <c r="H317" s="21"/>
      <c r="I317" s="21"/>
    </row>
    <row r="318" spans="1:9" ht="15.75">
      <c r="A318" s="27"/>
      <c r="B318" s="10" t="s">
        <v>81</v>
      </c>
      <c r="C318" s="22"/>
      <c r="D318" s="22"/>
      <c r="E318" s="27"/>
      <c r="F318" s="27"/>
      <c r="G318" s="27"/>
      <c r="H318" s="22"/>
      <c r="I318" s="22"/>
    </row>
    <row r="319" spans="1:9" ht="15.75">
      <c r="A319" s="25">
        <v>99</v>
      </c>
      <c r="B319" s="10" t="s">
        <v>70</v>
      </c>
      <c r="C319" s="20" t="s">
        <v>333</v>
      </c>
      <c r="D319" s="20" t="s">
        <v>334</v>
      </c>
      <c r="E319" s="25">
        <v>3</v>
      </c>
      <c r="F319" s="25">
        <v>7</v>
      </c>
      <c r="G319" s="25">
        <v>1</v>
      </c>
      <c r="H319" s="20">
        <f>E319*F319*G319</f>
        <v>21</v>
      </c>
      <c r="I319" s="20" t="str">
        <f>IF(H319&lt;20,'kriteria k FINE'!$A$36,IF(H319&lt;70,'kriteria k FINE'!$A$35,IF(H319&lt;200,'kriteria k FINE'!$A$34,IF(H319&lt;400,'kriteria k FINE'!$A$33,'kriteria k FINE'!$A$32))))</f>
        <v>Možné riziko, zvýšit pozornost</v>
      </c>
    </row>
    <row r="320" spans="1:9" ht="63" customHeight="1">
      <c r="A320" s="26"/>
      <c r="B320" s="10" t="s">
        <v>332</v>
      </c>
      <c r="C320" s="21"/>
      <c r="D320" s="21"/>
      <c r="E320" s="26"/>
      <c r="F320" s="26"/>
      <c r="G320" s="26"/>
      <c r="H320" s="21"/>
      <c r="I320" s="21"/>
    </row>
    <row r="321" spans="1:9" ht="15.75">
      <c r="A321" s="27"/>
      <c r="B321" s="10" t="s">
        <v>81</v>
      </c>
      <c r="C321" s="22"/>
      <c r="D321" s="22"/>
      <c r="E321" s="27"/>
      <c r="F321" s="27"/>
      <c r="G321" s="27"/>
      <c r="H321" s="22"/>
      <c r="I321" s="22"/>
    </row>
    <row r="322" spans="1:9" ht="31.5">
      <c r="A322" s="25">
        <v>100</v>
      </c>
      <c r="B322" s="10" t="s">
        <v>319</v>
      </c>
      <c r="C322" s="20" t="s">
        <v>281</v>
      </c>
      <c r="D322" s="20" t="s">
        <v>366</v>
      </c>
      <c r="E322" s="25">
        <v>3</v>
      </c>
      <c r="F322" s="25">
        <v>2</v>
      </c>
      <c r="G322" s="25">
        <v>2</v>
      </c>
      <c r="H322" s="20">
        <f>E322*F322*G322</f>
        <v>12</v>
      </c>
      <c r="I322" s="20" t="str">
        <f>IF(H322&lt;20,'kriteria k FINE'!$A$36,IF(H322&lt;70,'kriteria k FINE'!$A$35,IF(H322&lt;200,'kriteria k FINE'!$A$34,IF(H322&lt;400,'kriteria k FINE'!$A$33,'kriteria k FINE'!$A$32))))</f>
        <v>Riziko možné přijmout</v>
      </c>
    </row>
    <row r="323" spans="1:9" ht="15.75">
      <c r="A323" s="26"/>
      <c r="B323" s="10" t="s">
        <v>357</v>
      </c>
      <c r="C323" s="21"/>
      <c r="D323" s="21"/>
      <c r="E323" s="26"/>
      <c r="F323" s="26"/>
      <c r="G323" s="26"/>
      <c r="H323" s="21"/>
      <c r="I323" s="21"/>
    </row>
    <row r="324" spans="1:9" ht="15.75">
      <c r="A324" s="27"/>
      <c r="B324" s="10" t="s">
        <v>81</v>
      </c>
      <c r="C324" s="22"/>
      <c r="D324" s="22"/>
      <c r="E324" s="27"/>
      <c r="F324" s="27"/>
      <c r="G324" s="27"/>
      <c r="H324" s="22"/>
      <c r="I324" s="22"/>
    </row>
    <row r="325" spans="1:9" ht="31.5">
      <c r="A325" s="25">
        <v>101</v>
      </c>
      <c r="B325" s="10" t="s">
        <v>319</v>
      </c>
      <c r="C325" s="20" t="s">
        <v>362</v>
      </c>
      <c r="D325" s="20" t="s">
        <v>367</v>
      </c>
      <c r="E325" s="25">
        <v>2</v>
      </c>
      <c r="F325" s="25">
        <v>3</v>
      </c>
      <c r="G325" s="25">
        <v>1</v>
      </c>
      <c r="H325" s="20">
        <f>E325*F325*G325</f>
        <v>6</v>
      </c>
      <c r="I325" s="20" t="str">
        <f>IF(H325&lt;20,'kriteria k FINE'!$A$36,IF(H325&lt;70,'kriteria k FINE'!$A$35,IF(H325&lt;200,'kriteria k FINE'!$A$34,IF(H325&lt;400,'kriteria k FINE'!$A$33,'kriteria k FINE'!$A$32))))</f>
        <v>Riziko možné přijmout</v>
      </c>
    </row>
    <row r="326" spans="1:9" ht="15.75">
      <c r="A326" s="26"/>
      <c r="B326" s="10" t="s">
        <v>358</v>
      </c>
      <c r="C326" s="21"/>
      <c r="D326" s="21"/>
      <c r="E326" s="26"/>
      <c r="F326" s="26"/>
      <c r="G326" s="26"/>
      <c r="H326" s="21"/>
      <c r="I326" s="21"/>
    </row>
    <row r="327" spans="1:9" ht="15.75">
      <c r="A327" s="27"/>
      <c r="B327" s="10" t="s">
        <v>81</v>
      </c>
      <c r="C327" s="22"/>
      <c r="D327" s="22"/>
      <c r="E327" s="27"/>
      <c r="F327" s="27"/>
      <c r="G327" s="27"/>
      <c r="H327" s="22"/>
      <c r="I327" s="22"/>
    </row>
    <row r="328" spans="1:9" ht="38.25" customHeight="1">
      <c r="A328" s="25">
        <v>102</v>
      </c>
      <c r="B328" s="10" t="s">
        <v>319</v>
      </c>
      <c r="C328" s="20" t="s">
        <v>363</v>
      </c>
      <c r="D328" s="20" t="s">
        <v>368</v>
      </c>
      <c r="E328" s="25">
        <v>9</v>
      </c>
      <c r="F328" s="25">
        <v>3</v>
      </c>
      <c r="G328" s="25">
        <v>6</v>
      </c>
      <c r="H328" s="20">
        <f>E328*F328*G328</f>
        <v>162</v>
      </c>
      <c r="I328" s="20" t="str">
        <f>IF(H328&lt;20,'kriteria k FINE'!$A$36,IF(H328&lt;70,'kriteria k FINE'!$A$35,IF(H328&lt;200,'kriteria k FINE'!$A$34,IF(H328&lt;400,'kriteria k FINE'!$A$33,'kriteria k FINE'!$A$32))))</f>
        <v>Riziko, potřeba nápravné činnosti</v>
      </c>
    </row>
    <row r="329" spans="1:9" ht="65.25" customHeight="1">
      <c r="A329" s="26"/>
      <c r="B329" s="10" t="s">
        <v>359</v>
      </c>
      <c r="C329" s="21"/>
      <c r="D329" s="21"/>
      <c r="E329" s="26"/>
      <c r="F329" s="26"/>
      <c r="G329" s="26"/>
      <c r="H329" s="21"/>
      <c r="I329" s="21"/>
    </row>
    <row r="330" spans="1:9" ht="27.75" customHeight="1">
      <c r="A330" s="27"/>
      <c r="B330" s="10" t="s">
        <v>81</v>
      </c>
      <c r="C330" s="22"/>
      <c r="D330" s="22"/>
      <c r="E330" s="27"/>
      <c r="F330" s="27"/>
      <c r="G330" s="27"/>
      <c r="H330" s="22"/>
      <c r="I330" s="22"/>
    </row>
    <row r="331" spans="1:9" ht="31.5">
      <c r="A331" s="25">
        <v>103</v>
      </c>
      <c r="B331" s="10" t="s">
        <v>319</v>
      </c>
      <c r="C331" s="20" t="s">
        <v>364</v>
      </c>
      <c r="D331" s="20" t="s">
        <v>369</v>
      </c>
      <c r="E331" s="25">
        <v>6</v>
      </c>
      <c r="F331" s="25">
        <v>6</v>
      </c>
      <c r="G331" s="25">
        <v>5</v>
      </c>
      <c r="H331" s="20">
        <f>E331*F331*G331</f>
        <v>180</v>
      </c>
      <c r="I331" s="20" t="str">
        <f>IF(H331&lt;20,'kriteria k FINE'!$A$36,IF(H331&lt;70,'kriteria k FINE'!$A$35,IF(H331&lt;200,'kriteria k FINE'!$A$34,IF(H331&lt;400,'kriteria k FINE'!$A$33,'kriteria k FINE'!$A$32))))</f>
        <v>Riziko, potřeba nápravné činnosti</v>
      </c>
    </row>
    <row r="332" spans="1:9" ht="93" customHeight="1">
      <c r="A332" s="26"/>
      <c r="B332" s="10" t="s">
        <v>360</v>
      </c>
      <c r="C332" s="21"/>
      <c r="D332" s="21"/>
      <c r="E332" s="26"/>
      <c r="F332" s="26"/>
      <c r="G332" s="26"/>
      <c r="H332" s="21"/>
      <c r="I332" s="21"/>
    </row>
    <row r="333" spans="1:9" ht="27" customHeight="1">
      <c r="A333" s="27"/>
      <c r="B333" s="10" t="s">
        <v>81</v>
      </c>
      <c r="C333" s="22"/>
      <c r="D333" s="22"/>
      <c r="E333" s="27"/>
      <c r="F333" s="27"/>
      <c r="G333" s="27"/>
      <c r="H333" s="22"/>
      <c r="I333" s="22"/>
    </row>
    <row r="334" spans="1:9" ht="31.5">
      <c r="A334" s="25">
        <v>104</v>
      </c>
      <c r="B334" s="10" t="s">
        <v>319</v>
      </c>
      <c r="C334" s="20" t="s">
        <v>365</v>
      </c>
      <c r="D334" s="20" t="s">
        <v>370</v>
      </c>
      <c r="E334" s="25">
        <v>0.7</v>
      </c>
      <c r="F334" s="25">
        <v>7</v>
      </c>
      <c r="G334" s="25">
        <v>0.5</v>
      </c>
      <c r="H334" s="20">
        <f>E334*F334*G334</f>
        <v>2.4499999999999997</v>
      </c>
      <c r="I334" s="20" t="str">
        <f>IF(H334&lt;20,'kriteria k FINE'!$A$36,IF(H334&lt;70,'kriteria k FINE'!$A$35,IF(H334&lt;200,'kriteria k FINE'!$A$34,IF(H334&lt;400,'kriteria k FINE'!$A$33,'kriteria k FINE'!$A$32))))</f>
        <v>Riziko možné přijmout</v>
      </c>
    </row>
    <row r="335" spans="1:9" ht="27" customHeight="1">
      <c r="A335" s="26"/>
      <c r="B335" s="10" t="s">
        <v>361</v>
      </c>
      <c r="C335" s="21"/>
      <c r="D335" s="21"/>
      <c r="E335" s="26"/>
      <c r="F335" s="26"/>
      <c r="G335" s="26"/>
      <c r="H335" s="21"/>
      <c r="I335" s="21"/>
    </row>
    <row r="336" spans="1:9" ht="15.75">
      <c r="A336" s="27"/>
      <c r="B336" s="10" t="s">
        <v>81</v>
      </c>
      <c r="C336" s="22"/>
      <c r="D336" s="22"/>
      <c r="E336" s="27"/>
      <c r="F336" s="27"/>
      <c r="G336" s="27"/>
      <c r="H336" s="22"/>
      <c r="I336" s="22"/>
    </row>
    <row r="337" spans="1:9" ht="15.75">
      <c r="A337" s="28" t="s">
        <v>152</v>
      </c>
      <c r="B337" s="29"/>
      <c r="C337" s="29"/>
      <c r="D337" s="29"/>
      <c r="E337" s="29"/>
      <c r="F337" s="29"/>
      <c r="G337" s="29"/>
      <c r="H337" s="29"/>
      <c r="I337" s="30"/>
    </row>
    <row r="338" spans="1:9" ht="31.5">
      <c r="A338" s="25">
        <v>105</v>
      </c>
      <c r="B338" s="10" t="s">
        <v>319</v>
      </c>
      <c r="C338" s="20" t="s">
        <v>373</v>
      </c>
      <c r="D338" s="20" t="s">
        <v>375</v>
      </c>
      <c r="E338" s="25">
        <v>5</v>
      </c>
      <c r="F338" s="25">
        <v>7</v>
      </c>
      <c r="G338" s="25">
        <v>5</v>
      </c>
      <c r="H338" s="20">
        <f>E338*F338*G338</f>
        <v>175</v>
      </c>
      <c r="I338" s="20" t="str">
        <f>IF(H338&lt;20,'kriteria k FINE'!$A$36,IF(H338&lt;70,'kriteria k FINE'!$A$35,IF(H338&lt;200,'kriteria k FINE'!$A$34,IF(H338&lt;400,'kriteria k FINE'!$A$33,'kriteria k FINE'!$A$32))))</f>
        <v>Riziko, potřeba nápravné činnosti</v>
      </c>
    </row>
    <row r="339" spans="1:9" ht="15.75">
      <c r="A339" s="26"/>
      <c r="B339" s="10" t="s">
        <v>360</v>
      </c>
      <c r="C339" s="21"/>
      <c r="D339" s="21"/>
      <c r="E339" s="26"/>
      <c r="F339" s="26"/>
      <c r="G339" s="26"/>
      <c r="H339" s="21"/>
      <c r="I339" s="21"/>
    </row>
    <row r="340" spans="1:9" ht="15.75">
      <c r="A340" s="27"/>
      <c r="B340" s="10" t="s">
        <v>81</v>
      </c>
      <c r="C340" s="22"/>
      <c r="D340" s="22"/>
      <c r="E340" s="27"/>
      <c r="F340" s="27"/>
      <c r="G340" s="27"/>
      <c r="H340" s="22"/>
      <c r="I340" s="22"/>
    </row>
    <row r="341" spans="1:9" ht="31.5">
      <c r="A341" s="25">
        <v>106</v>
      </c>
      <c r="B341" s="10" t="s">
        <v>319</v>
      </c>
      <c r="C341" s="20" t="s">
        <v>374</v>
      </c>
      <c r="D341" s="20" t="s">
        <v>376</v>
      </c>
      <c r="E341" s="25">
        <v>5</v>
      </c>
      <c r="F341" s="25">
        <v>7</v>
      </c>
      <c r="G341" s="25">
        <v>5</v>
      </c>
      <c r="H341" s="20">
        <f>E341*F341*G341</f>
        <v>175</v>
      </c>
      <c r="I341" s="20" t="str">
        <f>IF(H341&lt;20,'kriteria k FINE'!$A$36,IF(H341&lt;70,'kriteria k FINE'!$A$35,IF(H341&lt;200,'kriteria k FINE'!$A$34,IF(H341&lt;400,'kriteria k FINE'!$A$33,'kriteria k FINE'!$A$32))))</f>
        <v>Riziko, potřeba nápravné činnosti</v>
      </c>
    </row>
    <row r="342" spans="1:9" ht="60" customHeight="1">
      <c r="A342" s="26"/>
      <c r="B342" s="10" t="s">
        <v>371</v>
      </c>
      <c r="C342" s="21"/>
      <c r="D342" s="21"/>
      <c r="E342" s="26"/>
      <c r="F342" s="26"/>
      <c r="G342" s="26"/>
      <c r="H342" s="21"/>
      <c r="I342" s="21"/>
    </row>
    <row r="343" spans="1:9" ht="15.75">
      <c r="A343" s="27"/>
      <c r="B343" s="10" t="s">
        <v>81</v>
      </c>
      <c r="C343" s="22"/>
      <c r="D343" s="22"/>
      <c r="E343" s="27"/>
      <c r="F343" s="27"/>
      <c r="G343" s="27"/>
      <c r="H343" s="22"/>
      <c r="I343" s="22"/>
    </row>
    <row r="344" spans="1:9" ht="31.5">
      <c r="A344" s="25">
        <v>107</v>
      </c>
      <c r="B344" s="10" t="s">
        <v>319</v>
      </c>
      <c r="C344" s="20" t="s">
        <v>377</v>
      </c>
      <c r="D344" s="20" t="s">
        <v>382</v>
      </c>
      <c r="E344" s="25">
        <v>3</v>
      </c>
      <c r="F344" s="25">
        <v>7</v>
      </c>
      <c r="G344" s="25">
        <v>4</v>
      </c>
      <c r="H344" s="20">
        <f>E344*F344*G344</f>
        <v>84</v>
      </c>
      <c r="I344" s="20" t="str">
        <f>IF(H344&lt;20,'kriteria k FINE'!$A$36,IF(H344&lt;70,'kriteria k FINE'!$A$35,IF(H344&lt;200,'kriteria k FINE'!$A$34,IF(H344&lt;400,'kriteria k FINE'!$A$33,'kriteria k FINE'!$A$32))))</f>
        <v>Riziko, potřeba nápravné činnosti</v>
      </c>
    </row>
    <row r="345" spans="1:9" ht="15.75">
      <c r="A345" s="26"/>
      <c r="B345" s="10" t="s">
        <v>360</v>
      </c>
      <c r="C345" s="21"/>
      <c r="D345" s="21"/>
      <c r="E345" s="26"/>
      <c r="F345" s="26"/>
      <c r="G345" s="26"/>
      <c r="H345" s="21"/>
      <c r="I345" s="21"/>
    </row>
    <row r="346" spans="1:9" ht="15.75">
      <c r="A346" s="27"/>
      <c r="B346" s="10" t="s">
        <v>81</v>
      </c>
      <c r="C346" s="22"/>
      <c r="D346" s="22"/>
      <c r="E346" s="27"/>
      <c r="F346" s="27"/>
      <c r="G346" s="27"/>
      <c r="H346" s="22"/>
      <c r="I346" s="22"/>
    </row>
    <row r="347" spans="1:9" ht="31.5">
      <c r="A347" s="25">
        <v>108</v>
      </c>
      <c r="B347" s="10" t="s">
        <v>319</v>
      </c>
      <c r="C347" s="20" t="s">
        <v>378</v>
      </c>
      <c r="D347" s="20" t="s">
        <v>383</v>
      </c>
      <c r="E347" s="25">
        <v>4</v>
      </c>
      <c r="F347" s="25">
        <v>7</v>
      </c>
      <c r="G347" s="25">
        <v>4</v>
      </c>
      <c r="H347" s="20">
        <f>E347*F347*G347</f>
        <v>112</v>
      </c>
      <c r="I347" s="20" t="str">
        <f>IF(H347&lt;20,'kriteria k FINE'!$A$36,IF(H347&lt;70,'kriteria k FINE'!$A$35,IF(H347&lt;200,'kriteria k FINE'!$A$34,IF(H347&lt;400,'kriteria k FINE'!$A$33,'kriteria k FINE'!$A$32))))</f>
        <v>Riziko, potřeba nápravné činnosti</v>
      </c>
    </row>
    <row r="348" spans="1:9" ht="15.75">
      <c r="A348" s="26"/>
      <c r="B348" s="10" t="s">
        <v>372</v>
      </c>
      <c r="C348" s="21"/>
      <c r="D348" s="21"/>
      <c r="E348" s="26"/>
      <c r="F348" s="26"/>
      <c r="G348" s="26"/>
      <c r="H348" s="21"/>
      <c r="I348" s="21"/>
    </row>
    <row r="349" spans="1:9" ht="15.75">
      <c r="A349" s="27"/>
      <c r="B349" s="10" t="s">
        <v>81</v>
      </c>
      <c r="C349" s="22"/>
      <c r="D349" s="22"/>
      <c r="E349" s="27"/>
      <c r="F349" s="27"/>
      <c r="G349" s="27"/>
      <c r="H349" s="22"/>
      <c r="I349" s="22"/>
    </row>
    <row r="350" spans="1:9" ht="31.5">
      <c r="A350" s="25">
        <v>109</v>
      </c>
      <c r="B350" s="10" t="s">
        <v>319</v>
      </c>
      <c r="C350" s="20" t="s">
        <v>379</v>
      </c>
      <c r="D350" s="20" t="s">
        <v>384</v>
      </c>
      <c r="E350" s="25">
        <v>2</v>
      </c>
      <c r="F350" s="25">
        <v>5</v>
      </c>
      <c r="G350" s="25">
        <v>2</v>
      </c>
      <c r="H350" s="20">
        <f>E350*F350*G350</f>
        <v>20</v>
      </c>
      <c r="I350" s="20" t="str">
        <f>IF(H350&lt;20,'kriteria k FINE'!$A$36,IF(H350&lt;70,'kriteria k FINE'!$A$35,IF(H350&lt;200,'kriteria k FINE'!$A$34,IF(H350&lt;400,'kriteria k FINE'!$A$33,'kriteria k FINE'!$A$32))))</f>
        <v>Možné riziko, zvýšit pozornost</v>
      </c>
    </row>
    <row r="351" spans="1:9" ht="15.75">
      <c r="A351" s="26"/>
      <c r="B351" s="10" t="s">
        <v>360</v>
      </c>
      <c r="C351" s="21"/>
      <c r="D351" s="21"/>
      <c r="E351" s="26"/>
      <c r="F351" s="26"/>
      <c r="G351" s="26"/>
      <c r="H351" s="21"/>
      <c r="I351" s="21"/>
    </row>
    <row r="352" spans="1:9" ht="15.75">
      <c r="A352" s="27"/>
      <c r="B352" s="10" t="s">
        <v>81</v>
      </c>
      <c r="C352" s="22"/>
      <c r="D352" s="22"/>
      <c r="E352" s="27"/>
      <c r="F352" s="27"/>
      <c r="G352" s="27"/>
      <c r="H352" s="22"/>
      <c r="I352" s="22"/>
    </row>
    <row r="353" spans="1:9" ht="31.5">
      <c r="A353" s="25">
        <v>110</v>
      </c>
      <c r="B353" s="10" t="s">
        <v>319</v>
      </c>
      <c r="C353" s="20" t="s">
        <v>380</v>
      </c>
      <c r="D353" s="20" t="s">
        <v>385</v>
      </c>
      <c r="E353" s="25">
        <v>2</v>
      </c>
      <c r="F353" s="25">
        <v>3</v>
      </c>
      <c r="G353" s="25">
        <v>2</v>
      </c>
      <c r="H353" s="20">
        <f>E353*F353*G353</f>
        <v>12</v>
      </c>
      <c r="I353" s="20" t="str">
        <f>IF(H353&lt;20,'kriteria k FINE'!$A$36,IF(H353&lt;70,'kriteria k FINE'!$A$35,IF(H353&lt;200,'kriteria k FINE'!$A$34,IF(H353&lt;400,'kriteria k FINE'!$A$33,'kriteria k FINE'!$A$32))))</f>
        <v>Riziko možné přijmout</v>
      </c>
    </row>
    <row r="354" spans="1:9" ht="15.75">
      <c r="A354" s="26"/>
      <c r="B354" s="10" t="s">
        <v>360</v>
      </c>
      <c r="C354" s="21"/>
      <c r="D354" s="21"/>
      <c r="E354" s="26"/>
      <c r="F354" s="26"/>
      <c r="G354" s="26"/>
      <c r="H354" s="21"/>
      <c r="I354" s="21"/>
    </row>
    <row r="355" spans="1:9" ht="15.75">
      <c r="A355" s="27"/>
      <c r="B355" s="10" t="s">
        <v>81</v>
      </c>
      <c r="C355" s="22"/>
      <c r="D355" s="22"/>
      <c r="E355" s="27"/>
      <c r="F355" s="27"/>
      <c r="G355" s="27"/>
      <c r="H355" s="22"/>
      <c r="I355" s="22"/>
    </row>
    <row r="356" spans="1:9" ht="31.5">
      <c r="A356" s="25">
        <v>111</v>
      </c>
      <c r="B356" s="10" t="s">
        <v>319</v>
      </c>
      <c r="C356" s="20" t="s">
        <v>381</v>
      </c>
      <c r="D356" s="20" t="s">
        <v>386</v>
      </c>
      <c r="E356" s="25">
        <v>2</v>
      </c>
      <c r="F356" s="25">
        <v>5</v>
      </c>
      <c r="G356" s="25">
        <v>2</v>
      </c>
      <c r="H356" s="20">
        <f>E356*F356*G356</f>
        <v>20</v>
      </c>
      <c r="I356" s="20" t="str">
        <f>IF(H356&lt;20,'kriteria k FINE'!$A$36,IF(H356&lt;70,'kriteria k FINE'!$A$35,IF(H356&lt;200,'kriteria k FINE'!$A$34,IF(H356&lt;400,'kriteria k FINE'!$A$33,'kriteria k FINE'!$A$32))))</f>
        <v>Možné riziko, zvýšit pozornost</v>
      </c>
    </row>
    <row r="357" spans="1:9" ht="15.75">
      <c r="A357" s="26"/>
      <c r="B357" s="10" t="s">
        <v>360</v>
      </c>
      <c r="C357" s="21"/>
      <c r="D357" s="21"/>
      <c r="E357" s="26"/>
      <c r="F357" s="26"/>
      <c r="G357" s="26"/>
      <c r="H357" s="21"/>
      <c r="I357" s="21"/>
    </row>
    <row r="358" spans="1:9" ht="15.75">
      <c r="A358" s="27"/>
      <c r="B358" s="10" t="s">
        <v>81</v>
      </c>
      <c r="C358" s="22"/>
      <c r="D358" s="22"/>
      <c r="E358" s="27"/>
      <c r="F358" s="27"/>
      <c r="G358" s="27"/>
      <c r="H358" s="22"/>
      <c r="I358" s="22"/>
    </row>
  </sheetData>
  <mergeCells count="916">
    <mergeCell ref="A1:I1"/>
    <mergeCell ref="G338:G340"/>
    <mergeCell ref="A347:A349"/>
    <mergeCell ref="C347:C349"/>
    <mergeCell ref="D347:D349"/>
    <mergeCell ref="E347:E349"/>
    <mergeCell ref="A341:A343"/>
    <mergeCell ref="C341:C343"/>
    <mergeCell ref="H347:H349"/>
    <mergeCell ref="I347:I349"/>
    <mergeCell ref="A344:A346"/>
    <mergeCell ref="C344:C346"/>
    <mergeCell ref="H341:H343"/>
    <mergeCell ref="I341:I343"/>
    <mergeCell ref="D341:D343"/>
    <mergeCell ref="E341:E343"/>
    <mergeCell ref="H344:H346"/>
    <mergeCell ref="I344:I346"/>
    <mergeCell ref="F341:F343"/>
    <mergeCell ref="G341:G343"/>
    <mergeCell ref="F347:F349"/>
    <mergeCell ref="G347:G349"/>
    <mergeCell ref="D344:D346"/>
    <mergeCell ref="E344:E346"/>
    <mergeCell ref="F344:F346"/>
    <mergeCell ref="G344:G346"/>
    <mergeCell ref="H356:H358"/>
    <mergeCell ref="I356:I358"/>
    <mergeCell ref="A356:A358"/>
    <mergeCell ref="C356:C358"/>
    <mergeCell ref="D356:D358"/>
    <mergeCell ref="E356:E358"/>
    <mergeCell ref="F356:F358"/>
    <mergeCell ref="G356:G358"/>
    <mergeCell ref="E350:E352"/>
    <mergeCell ref="F353:F355"/>
    <mergeCell ref="G353:G355"/>
    <mergeCell ref="F350:F352"/>
    <mergeCell ref="G350:G352"/>
    <mergeCell ref="H350:H352"/>
    <mergeCell ref="I350:I352"/>
    <mergeCell ref="A353:A355"/>
    <mergeCell ref="C353:C355"/>
    <mergeCell ref="D353:D355"/>
    <mergeCell ref="E353:E355"/>
    <mergeCell ref="H353:H355"/>
    <mergeCell ref="I353:I355"/>
    <mergeCell ref="A350:A352"/>
    <mergeCell ref="C350:C352"/>
    <mergeCell ref="D350:D352"/>
    <mergeCell ref="F331:F333"/>
    <mergeCell ref="G331:G333"/>
    <mergeCell ref="H338:H340"/>
    <mergeCell ref="I338:I340"/>
    <mergeCell ref="F334:F336"/>
    <mergeCell ref="G334:G336"/>
    <mergeCell ref="A337:I337"/>
    <mergeCell ref="A338:A340"/>
    <mergeCell ref="C338:C340"/>
    <mergeCell ref="D338:D340"/>
    <mergeCell ref="E338:E340"/>
    <mergeCell ref="D331:D333"/>
    <mergeCell ref="E331:E333"/>
    <mergeCell ref="I331:I333"/>
    <mergeCell ref="A334:A336"/>
    <mergeCell ref="C334:C336"/>
    <mergeCell ref="D334:D336"/>
    <mergeCell ref="E334:E336"/>
    <mergeCell ref="H334:H336"/>
    <mergeCell ref="I334:I336"/>
    <mergeCell ref="A331:A333"/>
    <mergeCell ref="C331:C333"/>
    <mergeCell ref="H331:H333"/>
    <mergeCell ref="F338:F340"/>
    <mergeCell ref="H325:H327"/>
    <mergeCell ref="I325:I327"/>
    <mergeCell ref="H328:H330"/>
    <mergeCell ref="I328:I330"/>
    <mergeCell ref="A328:A330"/>
    <mergeCell ref="C328:C330"/>
    <mergeCell ref="D328:D330"/>
    <mergeCell ref="E328:E330"/>
    <mergeCell ref="F328:F330"/>
    <mergeCell ref="G328:G330"/>
    <mergeCell ref="F325:F327"/>
    <mergeCell ref="G325:G327"/>
    <mergeCell ref="A325:A327"/>
    <mergeCell ref="C325:C327"/>
    <mergeCell ref="D325:D327"/>
    <mergeCell ref="E325:E327"/>
    <mergeCell ref="F322:F324"/>
    <mergeCell ref="G322:G324"/>
    <mergeCell ref="A322:A324"/>
    <mergeCell ref="C322:C324"/>
    <mergeCell ref="D322:D324"/>
    <mergeCell ref="E322:E324"/>
    <mergeCell ref="D319:D321"/>
    <mergeCell ref="E319:E321"/>
    <mergeCell ref="F319:F321"/>
    <mergeCell ref="G319:G321"/>
    <mergeCell ref="H319:H321"/>
    <mergeCell ref="I319:I321"/>
    <mergeCell ref="H322:H324"/>
    <mergeCell ref="I322:I324"/>
    <mergeCell ref="A319:A321"/>
    <mergeCell ref="C319:C321"/>
    <mergeCell ref="F310:F312"/>
    <mergeCell ref="G310:G312"/>
    <mergeCell ref="A310:A312"/>
    <mergeCell ref="C310:C312"/>
    <mergeCell ref="D310:D312"/>
    <mergeCell ref="E310:E312"/>
    <mergeCell ref="H310:H312"/>
    <mergeCell ref="I310:I312"/>
    <mergeCell ref="A316:A318"/>
    <mergeCell ref="C316:C318"/>
    <mergeCell ref="D316:D318"/>
    <mergeCell ref="E316:E318"/>
    <mergeCell ref="H316:H318"/>
    <mergeCell ref="I316:I318"/>
    <mergeCell ref="A313:A315"/>
    <mergeCell ref="C313:C315"/>
    <mergeCell ref="D313:D315"/>
    <mergeCell ref="E313:E315"/>
    <mergeCell ref="F316:F318"/>
    <mergeCell ref="G316:G318"/>
    <mergeCell ref="F313:F315"/>
    <mergeCell ref="G313:G315"/>
    <mergeCell ref="H313:H315"/>
    <mergeCell ref="I313:I315"/>
    <mergeCell ref="A306:A308"/>
    <mergeCell ref="C306:C308"/>
    <mergeCell ref="D306:D308"/>
    <mergeCell ref="E306:E308"/>
    <mergeCell ref="F306:F308"/>
    <mergeCell ref="G306:G308"/>
    <mergeCell ref="H306:H308"/>
    <mergeCell ref="I306:I308"/>
    <mergeCell ref="A309:I309"/>
    <mergeCell ref="H300:H302"/>
    <mergeCell ref="I300:I302"/>
    <mergeCell ref="H303:H305"/>
    <mergeCell ref="I303:I305"/>
    <mergeCell ref="A303:A305"/>
    <mergeCell ref="C303:C305"/>
    <mergeCell ref="D303:D305"/>
    <mergeCell ref="E303:E305"/>
    <mergeCell ref="F303:F305"/>
    <mergeCell ref="G303:G305"/>
    <mergeCell ref="F300:F302"/>
    <mergeCell ref="G300:G302"/>
    <mergeCell ref="A300:A302"/>
    <mergeCell ref="C300:C302"/>
    <mergeCell ref="D300:D302"/>
    <mergeCell ref="E300:E302"/>
    <mergeCell ref="H294:H296"/>
    <mergeCell ref="I294:I296"/>
    <mergeCell ref="A297:A299"/>
    <mergeCell ref="C297:C299"/>
    <mergeCell ref="D297:D299"/>
    <mergeCell ref="E297:E299"/>
    <mergeCell ref="H297:H299"/>
    <mergeCell ref="I297:I299"/>
    <mergeCell ref="A294:A296"/>
    <mergeCell ref="C294:C296"/>
    <mergeCell ref="F297:F299"/>
    <mergeCell ref="G297:G299"/>
    <mergeCell ref="D294:D296"/>
    <mergeCell ref="E294:E296"/>
    <mergeCell ref="F294:F296"/>
    <mergeCell ref="G294:G296"/>
    <mergeCell ref="H287:H289"/>
    <mergeCell ref="I287:I289"/>
    <mergeCell ref="H290:H292"/>
    <mergeCell ref="I290:I292"/>
    <mergeCell ref="A290:A292"/>
    <mergeCell ref="C290:C292"/>
    <mergeCell ref="D290:D292"/>
    <mergeCell ref="E290:E292"/>
    <mergeCell ref="F290:F292"/>
    <mergeCell ref="G290:G292"/>
    <mergeCell ref="F287:F289"/>
    <mergeCell ref="G287:G289"/>
    <mergeCell ref="A287:A289"/>
    <mergeCell ref="C287:C289"/>
    <mergeCell ref="D287:D289"/>
    <mergeCell ref="E287:E289"/>
    <mergeCell ref="H280:H282"/>
    <mergeCell ref="I280:I282"/>
    <mergeCell ref="A284:A286"/>
    <mergeCell ref="C284:C286"/>
    <mergeCell ref="D284:D286"/>
    <mergeCell ref="E284:E286"/>
    <mergeCell ref="H284:H286"/>
    <mergeCell ref="I284:I286"/>
    <mergeCell ref="A280:A282"/>
    <mergeCell ref="C280:C282"/>
    <mergeCell ref="F284:F286"/>
    <mergeCell ref="G284:G286"/>
    <mergeCell ref="D280:D282"/>
    <mergeCell ref="E280:E282"/>
    <mergeCell ref="F280:F282"/>
    <mergeCell ref="G280:G282"/>
    <mergeCell ref="H274:H276"/>
    <mergeCell ref="I274:I276"/>
    <mergeCell ref="H277:H279"/>
    <mergeCell ref="I277:I279"/>
    <mergeCell ref="A277:A279"/>
    <mergeCell ref="C277:C279"/>
    <mergeCell ref="D277:D279"/>
    <mergeCell ref="E277:E279"/>
    <mergeCell ref="F277:F279"/>
    <mergeCell ref="G277:G279"/>
    <mergeCell ref="F274:F276"/>
    <mergeCell ref="G274:G276"/>
    <mergeCell ref="A274:A276"/>
    <mergeCell ref="C274:C276"/>
    <mergeCell ref="D274:D276"/>
    <mergeCell ref="E274:E276"/>
    <mergeCell ref="H268:H270"/>
    <mergeCell ref="I268:I270"/>
    <mergeCell ref="A271:A273"/>
    <mergeCell ref="C271:C273"/>
    <mergeCell ref="D271:D273"/>
    <mergeCell ref="E271:E273"/>
    <mergeCell ref="H271:H273"/>
    <mergeCell ref="I271:I273"/>
    <mergeCell ref="A268:A270"/>
    <mergeCell ref="C268:C270"/>
    <mergeCell ref="F271:F273"/>
    <mergeCell ref="G271:G273"/>
    <mergeCell ref="D268:D270"/>
    <mergeCell ref="E268:E270"/>
    <mergeCell ref="F268:F270"/>
    <mergeCell ref="G268:G270"/>
    <mergeCell ref="H261:H263"/>
    <mergeCell ref="I261:I263"/>
    <mergeCell ref="H264:H266"/>
    <mergeCell ref="I264:I266"/>
    <mergeCell ref="A264:A266"/>
    <mergeCell ref="C264:C266"/>
    <mergeCell ref="D264:D266"/>
    <mergeCell ref="E264:E266"/>
    <mergeCell ref="F264:F266"/>
    <mergeCell ref="G264:G266"/>
    <mergeCell ref="F261:F263"/>
    <mergeCell ref="G261:G263"/>
    <mergeCell ref="A261:A263"/>
    <mergeCell ref="C261:C263"/>
    <mergeCell ref="D261:D263"/>
    <mergeCell ref="E261:E263"/>
    <mergeCell ref="H255:H257"/>
    <mergeCell ref="I255:I257"/>
    <mergeCell ref="A258:A260"/>
    <mergeCell ref="C258:C260"/>
    <mergeCell ref="D258:D260"/>
    <mergeCell ref="E258:E260"/>
    <mergeCell ref="H258:H260"/>
    <mergeCell ref="I258:I260"/>
    <mergeCell ref="A255:A257"/>
    <mergeCell ref="C255:C257"/>
    <mergeCell ref="F258:F260"/>
    <mergeCell ref="G258:G260"/>
    <mergeCell ref="D255:D257"/>
    <mergeCell ref="E255:E257"/>
    <mergeCell ref="F255:F257"/>
    <mergeCell ref="G255:G257"/>
    <mergeCell ref="H248:H250"/>
    <mergeCell ref="I248:I250"/>
    <mergeCell ref="H251:H253"/>
    <mergeCell ref="I251:I253"/>
    <mergeCell ref="A251:A253"/>
    <mergeCell ref="C251:C253"/>
    <mergeCell ref="D251:D253"/>
    <mergeCell ref="E251:E253"/>
    <mergeCell ref="F251:F253"/>
    <mergeCell ref="G251:G253"/>
    <mergeCell ref="F248:F250"/>
    <mergeCell ref="G248:G250"/>
    <mergeCell ref="A248:A250"/>
    <mergeCell ref="C248:C250"/>
    <mergeCell ref="D248:D250"/>
    <mergeCell ref="E248:E250"/>
    <mergeCell ref="H241:H243"/>
    <mergeCell ref="I241:I243"/>
    <mergeCell ref="A245:A247"/>
    <mergeCell ref="C245:C247"/>
    <mergeCell ref="D245:D247"/>
    <mergeCell ref="E245:E247"/>
    <mergeCell ref="H245:H247"/>
    <mergeCell ref="I245:I247"/>
    <mergeCell ref="A241:A243"/>
    <mergeCell ref="C241:C243"/>
    <mergeCell ref="F245:F247"/>
    <mergeCell ref="G245:G247"/>
    <mergeCell ref="D241:D243"/>
    <mergeCell ref="E241:E243"/>
    <mergeCell ref="F241:F243"/>
    <mergeCell ref="G241:G243"/>
    <mergeCell ref="F229:F231"/>
    <mergeCell ref="G229:G231"/>
    <mergeCell ref="A238:A240"/>
    <mergeCell ref="C238:C240"/>
    <mergeCell ref="D238:D240"/>
    <mergeCell ref="E238:E240"/>
    <mergeCell ref="D229:D231"/>
    <mergeCell ref="E229:E231"/>
    <mergeCell ref="H238:H240"/>
    <mergeCell ref="I238:I240"/>
    <mergeCell ref="F238:F240"/>
    <mergeCell ref="G238:G240"/>
    <mergeCell ref="A235:A237"/>
    <mergeCell ref="C235:C237"/>
    <mergeCell ref="D235:D237"/>
    <mergeCell ref="E235:E237"/>
    <mergeCell ref="F235:F237"/>
    <mergeCell ref="G235:G237"/>
    <mergeCell ref="I225:I227"/>
    <mergeCell ref="A225:A227"/>
    <mergeCell ref="C225:C227"/>
    <mergeCell ref="D225:D227"/>
    <mergeCell ref="E225:E227"/>
    <mergeCell ref="H232:H234"/>
    <mergeCell ref="I232:I234"/>
    <mergeCell ref="G232:G234"/>
    <mergeCell ref="A229:A231"/>
    <mergeCell ref="C229:C231"/>
    <mergeCell ref="H235:H237"/>
    <mergeCell ref="I235:I237"/>
    <mergeCell ref="H229:H231"/>
    <mergeCell ref="I229:I231"/>
    <mergeCell ref="A228:I228"/>
    <mergeCell ref="A232:A234"/>
    <mergeCell ref="C232:C234"/>
    <mergeCell ref="D232:D234"/>
    <mergeCell ref="E232:E234"/>
    <mergeCell ref="F232:F234"/>
    <mergeCell ref="A216:A218"/>
    <mergeCell ref="C216:C218"/>
    <mergeCell ref="D216:D218"/>
    <mergeCell ref="E216:E218"/>
    <mergeCell ref="H216:H218"/>
    <mergeCell ref="E222:E224"/>
    <mergeCell ref="A219:A221"/>
    <mergeCell ref="E219:E221"/>
    <mergeCell ref="H225:H227"/>
    <mergeCell ref="G219:G221"/>
    <mergeCell ref="F225:F227"/>
    <mergeCell ref="G225:G227"/>
    <mergeCell ref="H219:H221"/>
    <mergeCell ref="F213:F215"/>
    <mergeCell ref="G213:G215"/>
    <mergeCell ref="H213:H215"/>
    <mergeCell ref="H222:H224"/>
    <mergeCell ref="A213:A215"/>
    <mergeCell ref="C213:C215"/>
    <mergeCell ref="I216:I218"/>
    <mergeCell ref="D213:D215"/>
    <mergeCell ref="E213:E215"/>
    <mergeCell ref="I222:I224"/>
    <mergeCell ref="I219:I221"/>
    <mergeCell ref="A222:A224"/>
    <mergeCell ref="C222:C224"/>
    <mergeCell ref="D222:D224"/>
    <mergeCell ref="I213:I215"/>
    <mergeCell ref="F216:F218"/>
    <mergeCell ref="G216:G218"/>
    <mergeCell ref="F222:F224"/>
    <mergeCell ref="F219:F221"/>
    <mergeCell ref="C219:C221"/>
    <mergeCell ref="D219:D221"/>
    <mergeCell ref="G222:G224"/>
    <mergeCell ref="A207:A209"/>
    <mergeCell ref="C207:C209"/>
    <mergeCell ref="D207:D209"/>
    <mergeCell ref="E207:E209"/>
    <mergeCell ref="H207:H209"/>
    <mergeCell ref="I207:I209"/>
    <mergeCell ref="H210:H212"/>
    <mergeCell ref="I210:I212"/>
    <mergeCell ref="F207:F209"/>
    <mergeCell ref="G207:G209"/>
    <mergeCell ref="F210:F212"/>
    <mergeCell ref="G210:G212"/>
    <mergeCell ref="A210:A212"/>
    <mergeCell ref="C210:C212"/>
    <mergeCell ref="D210:D212"/>
    <mergeCell ref="E210:E212"/>
    <mergeCell ref="A201:A203"/>
    <mergeCell ref="C201:C203"/>
    <mergeCell ref="D201:D203"/>
    <mergeCell ref="E201:E203"/>
    <mergeCell ref="A204:A206"/>
    <mergeCell ref="C204:C206"/>
    <mergeCell ref="D204:D206"/>
    <mergeCell ref="A198:A200"/>
    <mergeCell ref="C198:C200"/>
    <mergeCell ref="D198:D200"/>
    <mergeCell ref="E198:E200"/>
    <mergeCell ref="F201:F203"/>
    <mergeCell ref="G201:G203"/>
    <mergeCell ref="E204:E206"/>
    <mergeCell ref="F204:F206"/>
    <mergeCell ref="G204:G206"/>
    <mergeCell ref="H204:H206"/>
    <mergeCell ref="H201:H203"/>
    <mergeCell ref="I201:I203"/>
    <mergeCell ref="I204:I206"/>
    <mergeCell ref="A194:A196"/>
    <mergeCell ref="C194:C196"/>
    <mergeCell ref="D194:D196"/>
    <mergeCell ref="E194:E196"/>
    <mergeCell ref="H194:H196"/>
    <mergeCell ref="I194:I196"/>
    <mergeCell ref="H198:H200"/>
    <mergeCell ref="I198:I200"/>
    <mergeCell ref="F194:F196"/>
    <mergeCell ref="G194:G196"/>
    <mergeCell ref="F198:F200"/>
    <mergeCell ref="G198:G200"/>
    <mergeCell ref="A188:A190"/>
    <mergeCell ref="C188:C190"/>
    <mergeCell ref="D188:D190"/>
    <mergeCell ref="E188:E190"/>
    <mergeCell ref="A191:A193"/>
    <mergeCell ref="C191:C193"/>
    <mergeCell ref="D191:D193"/>
    <mergeCell ref="A183:A185"/>
    <mergeCell ref="C183:C185"/>
    <mergeCell ref="D183:D185"/>
    <mergeCell ref="E183:E185"/>
    <mergeCell ref="F188:F190"/>
    <mergeCell ref="G188:G190"/>
    <mergeCell ref="E191:E193"/>
    <mergeCell ref="F191:F193"/>
    <mergeCell ref="G191:G193"/>
    <mergeCell ref="H191:H193"/>
    <mergeCell ref="H188:H190"/>
    <mergeCell ref="I188:I190"/>
    <mergeCell ref="I191:I193"/>
    <mergeCell ref="A180:A182"/>
    <mergeCell ref="C180:C182"/>
    <mergeCell ref="D180:D182"/>
    <mergeCell ref="E180:E182"/>
    <mergeCell ref="H180:H182"/>
    <mergeCell ref="I180:I182"/>
    <mergeCell ref="H183:H185"/>
    <mergeCell ref="I183:I185"/>
    <mergeCell ref="F180:F182"/>
    <mergeCell ref="G180:G182"/>
    <mergeCell ref="F183:F185"/>
    <mergeCell ref="G183:G185"/>
    <mergeCell ref="A174:A176"/>
    <mergeCell ref="C174:C176"/>
    <mergeCell ref="D174:D176"/>
    <mergeCell ref="E174:E176"/>
    <mergeCell ref="A177:A179"/>
    <mergeCell ref="C177:C179"/>
    <mergeCell ref="D177:D179"/>
    <mergeCell ref="A171:A173"/>
    <mergeCell ref="C171:C173"/>
    <mergeCell ref="D171:D173"/>
    <mergeCell ref="E171:E173"/>
    <mergeCell ref="F174:F176"/>
    <mergeCell ref="G174:G176"/>
    <mergeCell ref="E177:E179"/>
    <mergeCell ref="F177:F179"/>
    <mergeCell ref="G177:G179"/>
    <mergeCell ref="H177:H179"/>
    <mergeCell ref="H174:H176"/>
    <mergeCell ref="I174:I176"/>
    <mergeCell ref="I177:I179"/>
    <mergeCell ref="A168:A170"/>
    <mergeCell ref="C168:C170"/>
    <mergeCell ref="D168:D170"/>
    <mergeCell ref="E168:E170"/>
    <mergeCell ref="H168:H170"/>
    <mergeCell ref="I168:I170"/>
    <mergeCell ref="H171:H173"/>
    <mergeCell ref="I171:I173"/>
    <mergeCell ref="F168:F170"/>
    <mergeCell ref="G168:G170"/>
    <mergeCell ref="F171:F173"/>
    <mergeCell ref="G171:G173"/>
    <mergeCell ref="A162:A164"/>
    <mergeCell ref="C162:C164"/>
    <mergeCell ref="D162:D164"/>
    <mergeCell ref="E162:E164"/>
    <mergeCell ref="A165:A167"/>
    <mergeCell ref="C165:C167"/>
    <mergeCell ref="D165:D167"/>
    <mergeCell ref="A158:A160"/>
    <mergeCell ref="C158:C160"/>
    <mergeCell ref="D158:D160"/>
    <mergeCell ref="E158:E160"/>
    <mergeCell ref="F162:F164"/>
    <mergeCell ref="F165:F167"/>
    <mergeCell ref="G165:G167"/>
    <mergeCell ref="H165:H167"/>
    <mergeCell ref="H162:H164"/>
    <mergeCell ref="I162:I164"/>
    <mergeCell ref="F158:F160"/>
    <mergeCell ref="H154:H156"/>
    <mergeCell ref="I154:I156"/>
    <mergeCell ref="G154:G156"/>
    <mergeCell ref="G162:G164"/>
    <mergeCell ref="I158:I160"/>
    <mergeCell ref="F154:F156"/>
    <mergeCell ref="H145:H147"/>
    <mergeCell ref="I145:I147"/>
    <mergeCell ref="E151:E153"/>
    <mergeCell ref="F151:F153"/>
    <mergeCell ref="G151:G153"/>
    <mergeCell ref="H151:H153"/>
    <mergeCell ref="H148:H150"/>
    <mergeCell ref="I148:I150"/>
    <mergeCell ref="I151:I153"/>
    <mergeCell ref="D148:D150"/>
    <mergeCell ref="E148:E150"/>
    <mergeCell ref="A151:A153"/>
    <mergeCell ref="C151:C153"/>
    <mergeCell ref="D151:D153"/>
    <mergeCell ref="G158:G160"/>
    <mergeCell ref="A154:A156"/>
    <mergeCell ref="C154:C156"/>
    <mergeCell ref="D154:D156"/>
    <mergeCell ref="E154:E156"/>
    <mergeCell ref="A145:A147"/>
    <mergeCell ref="C145:C147"/>
    <mergeCell ref="D145:D147"/>
    <mergeCell ref="E145:E147"/>
    <mergeCell ref="F148:F150"/>
    <mergeCell ref="G148:G150"/>
    <mergeCell ref="F145:F147"/>
    <mergeCell ref="G145:G147"/>
    <mergeCell ref="A148:A150"/>
    <mergeCell ref="C148:C150"/>
    <mergeCell ref="F138:F140"/>
    <mergeCell ref="G138:G140"/>
    <mergeCell ref="A142:A144"/>
    <mergeCell ref="C142:C144"/>
    <mergeCell ref="D142:D144"/>
    <mergeCell ref="E142:E144"/>
    <mergeCell ref="H138:H140"/>
    <mergeCell ref="I138:I140"/>
    <mergeCell ref="C135:C137"/>
    <mergeCell ref="A135:A137"/>
    <mergeCell ref="F142:F144"/>
    <mergeCell ref="G142:G144"/>
    <mergeCell ref="A138:A140"/>
    <mergeCell ref="C138:C140"/>
    <mergeCell ref="D138:D140"/>
    <mergeCell ref="E138:E140"/>
    <mergeCell ref="H142:H144"/>
    <mergeCell ref="I142:I144"/>
    <mergeCell ref="A141:I141"/>
    <mergeCell ref="A129:A131"/>
    <mergeCell ref="C129:C131"/>
    <mergeCell ref="D129:D131"/>
    <mergeCell ref="E129:E131"/>
    <mergeCell ref="F129:F131"/>
    <mergeCell ref="G129:G131"/>
    <mergeCell ref="A132:A134"/>
    <mergeCell ref="H126:H128"/>
    <mergeCell ref="I126:I128"/>
    <mergeCell ref="H123:H125"/>
    <mergeCell ref="D135:D137"/>
    <mergeCell ref="E135:E137"/>
    <mergeCell ref="C132:C134"/>
    <mergeCell ref="D132:D134"/>
    <mergeCell ref="E132:E134"/>
    <mergeCell ref="F132:F134"/>
    <mergeCell ref="F135:F137"/>
    <mergeCell ref="E123:E125"/>
    <mergeCell ref="F123:F125"/>
    <mergeCell ref="G123:G125"/>
    <mergeCell ref="H118:H120"/>
    <mergeCell ref="I118:I120"/>
    <mergeCell ref="F118:F120"/>
    <mergeCell ref="G118:G120"/>
    <mergeCell ref="C126:C128"/>
    <mergeCell ref="A118:A120"/>
    <mergeCell ref="C118:C120"/>
    <mergeCell ref="D118:D120"/>
    <mergeCell ref="E118:E120"/>
    <mergeCell ref="I129:I131"/>
    <mergeCell ref="G126:G128"/>
    <mergeCell ref="A123:A125"/>
    <mergeCell ref="C123:C125"/>
    <mergeCell ref="D123:D125"/>
    <mergeCell ref="G135:G137"/>
    <mergeCell ref="H129:H131"/>
    <mergeCell ref="I135:I137"/>
    <mergeCell ref="G132:G134"/>
    <mergeCell ref="D126:D128"/>
    <mergeCell ref="E126:E128"/>
    <mergeCell ref="F126:F128"/>
    <mergeCell ref="I132:I134"/>
    <mergeCell ref="H135:H137"/>
    <mergeCell ref="H132:H134"/>
    <mergeCell ref="H112:H114"/>
    <mergeCell ref="I112:I114"/>
    <mergeCell ref="H115:H117"/>
    <mergeCell ref="I115:I117"/>
    <mergeCell ref="A115:A117"/>
    <mergeCell ref="C115:C117"/>
    <mergeCell ref="D115:D117"/>
    <mergeCell ref="E115:E117"/>
    <mergeCell ref="F115:F117"/>
    <mergeCell ref="G115:G117"/>
    <mergeCell ref="F112:F114"/>
    <mergeCell ref="G112:G114"/>
    <mergeCell ref="A112:A114"/>
    <mergeCell ref="C112:C114"/>
    <mergeCell ref="D112:D114"/>
    <mergeCell ref="E112:E114"/>
    <mergeCell ref="H106:H108"/>
    <mergeCell ref="I106:I108"/>
    <mergeCell ref="A109:A111"/>
    <mergeCell ref="C109:C111"/>
    <mergeCell ref="D109:D111"/>
    <mergeCell ref="E109:E111"/>
    <mergeCell ref="H109:H111"/>
    <mergeCell ref="I109:I111"/>
    <mergeCell ref="A106:A108"/>
    <mergeCell ref="C106:C108"/>
    <mergeCell ref="F109:F111"/>
    <mergeCell ref="G109:G111"/>
    <mergeCell ref="D106:D108"/>
    <mergeCell ref="E106:E108"/>
    <mergeCell ref="F106:F108"/>
    <mergeCell ref="G106:G108"/>
    <mergeCell ref="A103:A105"/>
    <mergeCell ref="C103:C105"/>
    <mergeCell ref="D103:D105"/>
    <mergeCell ref="E103:E105"/>
    <mergeCell ref="H103:H105"/>
    <mergeCell ref="I103:I105"/>
    <mergeCell ref="F103:F105"/>
    <mergeCell ref="G103:G105"/>
    <mergeCell ref="A100:A102"/>
    <mergeCell ref="C100:C102"/>
    <mergeCell ref="D100:D102"/>
    <mergeCell ref="E100:E102"/>
    <mergeCell ref="H97:H99"/>
    <mergeCell ref="I97:I99"/>
    <mergeCell ref="F100:F102"/>
    <mergeCell ref="G100:G102"/>
    <mergeCell ref="H100:H102"/>
    <mergeCell ref="I100:I102"/>
    <mergeCell ref="I94:I96"/>
    <mergeCell ref="A93:I93"/>
    <mergeCell ref="A97:A99"/>
    <mergeCell ref="C97:C99"/>
    <mergeCell ref="D97:D99"/>
    <mergeCell ref="E97:E99"/>
    <mergeCell ref="F97:F99"/>
    <mergeCell ref="G97:G99"/>
    <mergeCell ref="A94:A96"/>
    <mergeCell ref="C94:C96"/>
    <mergeCell ref="D94:D96"/>
    <mergeCell ref="E94:E96"/>
    <mergeCell ref="F94:F96"/>
    <mergeCell ref="G94:G96"/>
    <mergeCell ref="H90:H92"/>
    <mergeCell ref="H94:H96"/>
    <mergeCell ref="G84:G86"/>
    <mergeCell ref="F90:F92"/>
    <mergeCell ref="G90:G92"/>
    <mergeCell ref="H84:H86"/>
    <mergeCell ref="I90:I92"/>
    <mergeCell ref="A90:A92"/>
    <mergeCell ref="C90:C92"/>
    <mergeCell ref="D90:D92"/>
    <mergeCell ref="E90:E92"/>
    <mergeCell ref="A84:A86"/>
    <mergeCell ref="A78:A80"/>
    <mergeCell ref="F81:F83"/>
    <mergeCell ref="G81:G83"/>
    <mergeCell ref="F87:F89"/>
    <mergeCell ref="I81:I83"/>
    <mergeCell ref="G87:G89"/>
    <mergeCell ref="H87:H89"/>
    <mergeCell ref="I87:I89"/>
    <mergeCell ref="I84:I86"/>
    <mergeCell ref="A81:A83"/>
    <mergeCell ref="C81:C83"/>
    <mergeCell ref="D81:D83"/>
    <mergeCell ref="E81:E83"/>
    <mergeCell ref="H81:H83"/>
    <mergeCell ref="A87:A89"/>
    <mergeCell ref="C87:C89"/>
    <mergeCell ref="D87:D89"/>
    <mergeCell ref="E87:E89"/>
    <mergeCell ref="C84:C86"/>
    <mergeCell ref="D84:D86"/>
    <mergeCell ref="E84:E86"/>
    <mergeCell ref="F84:F86"/>
    <mergeCell ref="H69:H71"/>
    <mergeCell ref="I69:I71"/>
    <mergeCell ref="A72:A74"/>
    <mergeCell ref="C72:C74"/>
    <mergeCell ref="D72:D74"/>
    <mergeCell ref="E72:E74"/>
    <mergeCell ref="I72:I74"/>
    <mergeCell ref="E78:E80"/>
    <mergeCell ref="H78:H80"/>
    <mergeCell ref="I78:I80"/>
    <mergeCell ref="F78:F80"/>
    <mergeCell ref="G78:G80"/>
    <mergeCell ref="G75:G77"/>
    <mergeCell ref="H75:H77"/>
    <mergeCell ref="I75:I77"/>
    <mergeCell ref="F72:F74"/>
    <mergeCell ref="G72:G74"/>
    <mergeCell ref="A69:A71"/>
    <mergeCell ref="H72:H74"/>
    <mergeCell ref="A75:A77"/>
    <mergeCell ref="C75:C77"/>
    <mergeCell ref="D75:D77"/>
    <mergeCell ref="E75:E77"/>
    <mergeCell ref="F75:F77"/>
    <mergeCell ref="F69:F71"/>
    <mergeCell ref="F61:F63"/>
    <mergeCell ref="G61:G63"/>
    <mergeCell ref="H61:H63"/>
    <mergeCell ref="A61:A63"/>
    <mergeCell ref="C61:C63"/>
    <mergeCell ref="D61:D63"/>
    <mergeCell ref="E61:E63"/>
    <mergeCell ref="E58:E60"/>
    <mergeCell ref="C78:C80"/>
    <mergeCell ref="D78:D80"/>
    <mergeCell ref="A64:A66"/>
    <mergeCell ref="C64:C66"/>
    <mergeCell ref="D64:D66"/>
    <mergeCell ref="E64:E66"/>
    <mergeCell ref="A58:A60"/>
    <mergeCell ref="C58:C60"/>
    <mergeCell ref="D58:D60"/>
    <mergeCell ref="F64:F66"/>
    <mergeCell ref="C69:C71"/>
    <mergeCell ref="D69:D71"/>
    <mergeCell ref="E69:E71"/>
    <mergeCell ref="A67:I67"/>
    <mergeCell ref="A68:I68"/>
    <mergeCell ref="G69:G71"/>
    <mergeCell ref="G58:G60"/>
    <mergeCell ref="H58:H60"/>
    <mergeCell ref="I58:I60"/>
    <mergeCell ref="G55:G57"/>
    <mergeCell ref="H55:H57"/>
    <mergeCell ref="G64:G66"/>
    <mergeCell ref="H64:H66"/>
    <mergeCell ref="A52:A54"/>
    <mergeCell ref="I52:I54"/>
    <mergeCell ref="I61:I63"/>
    <mergeCell ref="I64:I66"/>
    <mergeCell ref="H52:H54"/>
    <mergeCell ref="G52:G54"/>
    <mergeCell ref="F55:F57"/>
    <mergeCell ref="F58:F60"/>
    <mergeCell ref="F52:F54"/>
    <mergeCell ref="I55:I57"/>
    <mergeCell ref="E46:E48"/>
    <mergeCell ref="F49:F51"/>
    <mergeCell ref="G49:G51"/>
    <mergeCell ref="A55:A57"/>
    <mergeCell ref="C55:C57"/>
    <mergeCell ref="D55:D57"/>
    <mergeCell ref="E55:E57"/>
    <mergeCell ref="C52:C54"/>
    <mergeCell ref="D52:D54"/>
    <mergeCell ref="E52:E54"/>
    <mergeCell ref="G46:G48"/>
    <mergeCell ref="F39:F41"/>
    <mergeCell ref="G39:G41"/>
    <mergeCell ref="I39:I41"/>
    <mergeCell ref="I49:I51"/>
    <mergeCell ref="H46:H48"/>
    <mergeCell ref="H49:H51"/>
    <mergeCell ref="A49:A51"/>
    <mergeCell ref="C49:C51"/>
    <mergeCell ref="D49:D51"/>
    <mergeCell ref="E49:E51"/>
    <mergeCell ref="A42:A44"/>
    <mergeCell ref="C42:C44"/>
    <mergeCell ref="D42:D44"/>
    <mergeCell ref="E42:E44"/>
    <mergeCell ref="A45:I45"/>
    <mergeCell ref="I33:I35"/>
    <mergeCell ref="A36:A38"/>
    <mergeCell ref="C36:C38"/>
    <mergeCell ref="D36:D38"/>
    <mergeCell ref="G36:G38"/>
    <mergeCell ref="A46:A48"/>
    <mergeCell ref="C46:C48"/>
    <mergeCell ref="D46:D48"/>
    <mergeCell ref="I46:I48"/>
    <mergeCell ref="F46:F48"/>
    <mergeCell ref="F30:F32"/>
    <mergeCell ref="C30:C32"/>
    <mergeCell ref="A39:A41"/>
    <mergeCell ref="C39:C41"/>
    <mergeCell ref="G33:G35"/>
    <mergeCell ref="H33:H35"/>
    <mergeCell ref="G30:G32"/>
    <mergeCell ref="H30:H32"/>
    <mergeCell ref="E39:E41"/>
    <mergeCell ref="A33:A35"/>
    <mergeCell ref="C33:C35"/>
    <mergeCell ref="D33:D35"/>
    <mergeCell ref="E33:E35"/>
    <mergeCell ref="F33:F35"/>
    <mergeCell ref="D30:D32"/>
    <mergeCell ref="E30:E32"/>
    <mergeCell ref="A6:A8"/>
    <mergeCell ref="C6:C8"/>
    <mergeCell ref="D6:D8"/>
    <mergeCell ref="E6:E8"/>
    <mergeCell ref="A18:A20"/>
    <mergeCell ref="E36:E38"/>
    <mergeCell ref="A9:A11"/>
    <mergeCell ref="C9:C11"/>
    <mergeCell ref="F18:F20"/>
    <mergeCell ref="A293:I293"/>
    <mergeCell ref="I9:I11"/>
    <mergeCell ref="D9:D11"/>
    <mergeCell ref="E9:E11"/>
    <mergeCell ref="F9:F11"/>
    <mergeCell ref="F36:F38"/>
    <mergeCell ref="D39:D41"/>
    <mergeCell ref="G18:G20"/>
    <mergeCell ref="I15:I17"/>
    <mergeCell ref="A15:A17"/>
    <mergeCell ref="C15:C17"/>
    <mergeCell ref="D15:D17"/>
    <mergeCell ref="E15:E17"/>
    <mergeCell ref="F15:F17"/>
    <mergeCell ref="C18:C20"/>
    <mergeCell ref="D18:D20"/>
    <mergeCell ref="E18:E20"/>
    <mergeCell ref="A24:A26"/>
    <mergeCell ref="L6:L7"/>
    <mergeCell ref="C12:C14"/>
    <mergeCell ref="D12:D14"/>
    <mergeCell ref="E12:E14"/>
    <mergeCell ref="G15:G17"/>
    <mergeCell ref="H9:H11"/>
    <mergeCell ref="F12:F14"/>
    <mergeCell ref="I24:I26"/>
    <mergeCell ref="C24:C26"/>
    <mergeCell ref="H27:H29"/>
    <mergeCell ref="I27:I29"/>
    <mergeCell ref="F21:F23"/>
    <mergeCell ref="G21:G23"/>
    <mergeCell ref="H21:H23"/>
    <mergeCell ref="I21:I23"/>
    <mergeCell ref="F24:F26"/>
    <mergeCell ref="G24:G26"/>
    <mergeCell ref="D24:D26"/>
    <mergeCell ref="E24:E26"/>
    <mergeCell ref="C21:C23"/>
    <mergeCell ref="D21:D23"/>
    <mergeCell ref="E21:E23"/>
    <mergeCell ref="H24:H26"/>
    <mergeCell ref="H39:H41"/>
    <mergeCell ref="A27:A29"/>
    <mergeCell ref="C27:C29"/>
    <mergeCell ref="A12:A14"/>
    <mergeCell ref="A5:I5"/>
    <mergeCell ref="A244:I244"/>
    <mergeCell ref="I123:I125"/>
    <mergeCell ref="A126:A128"/>
    <mergeCell ref="A121:I121"/>
    <mergeCell ref="A122:I122"/>
    <mergeCell ref="A30:A32"/>
    <mergeCell ref="B311:B312"/>
    <mergeCell ref="A21:A23"/>
    <mergeCell ref="I30:I32"/>
    <mergeCell ref="F42:F44"/>
    <mergeCell ref="G42:G44"/>
    <mergeCell ref="H42:H44"/>
    <mergeCell ref="I42:I44"/>
    <mergeCell ref="H36:H38"/>
    <mergeCell ref="I36:I38"/>
    <mergeCell ref="I6:I8"/>
    <mergeCell ref="F6:F8"/>
    <mergeCell ref="G6:G8"/>
    <mergeCell ref="I3:I4"/>
    <mergeCell ref="D27:D29"/>
    <mergeCell ref="E27:E29"/>
    <mergeCell ref="F27:F29"/>
    <mergeCell ref="G27:G29"/>
    <mergeCell ref="G12:G14"/>
    <mergeCell ref="H12:H14"/>
    <mergeCell ref="A267:I267"/>
    <mergeCell ref="A283:I283"/>
    <mergeCell ref="A157:I157"/>
    <mergeCell ref="A161:I161"/>
    <mergeCell ref="A186:I186"/>
    <mergeCell ref="A187:I187"/>
    <mergeCell ref="A197:I197"/>
    <mergeCell ref="A254:I254"/>
    <mergeCell ref="I165:I167"/>
    <mergeCell ref="E165:E167"/>
    <mergeCell ref="H158:H160"/>
    <mergeCell ref="H18:H20"/>
    <mergeCell ref="I18:I20"/>
    <mergeCell ref="H15:H17"/>
    <mergeCell ref="A3:A4"/>
    <mergeCell ref="B3:B4"/>
    <mergeCell ref="I12:I14"/>
    <mergeCell ref="G9:G11"/>
    <mergeCell ref="E3:H3"/>
    <mergeCell ref="H6:H8"/>
  </mergeCells>
  <phoneticPr fontId="4" type="noConversion"/>
  <dataValidations disablePrompts="1" count="7">
    <dataValidation type="list" allowBlank="1" showInputMessage="1" showErrorMessage="1" error="Zadejte číslo od 0,1 do 10" sqref="E268:E282 E284:E292 E310:E336 E338:E358">
      <formula1>P</formula1>
    </dataValidation>
    <dataValidation type="list" allowBlank="1" showInputMessage="1" showErrorMessage="1" error="Zadejte číslo od 0,1 do 10" sqref="E46:E66 E69:E92 E94:E120 E123:E140 E142:E156 E158:E160 E162:E185 E188:E196 E198:E227 E229:E243 E245:E253 E255:E266">
      <formula1>P</formula1>
    </dataValidation>
    <dataValidation type="list" allowBlank="1" showInputMessage="1" showErrorMessage="1" error="Zadejte číslo od 0,1 do 10" sqref="E6:E44">
      <formula1>P</formula1>
    </dataValidation>
    <dataValidation type="list" allowBlank="1" showInputMessage="1" showErrorMessage="1" error="Zdejte číslo od 1 do 100" sqref="F158:F160 F6:F44 F46:F66 F69:F92 F94:F120 F123:F140 F142:F156 F162:F185 F188:F196 F198:F227 F229:F243 F245:F253 F255:F266 F268:F282 F284:F292 F294:F308 F310:F336 F338:F358">
      <formula1>N</formula1>
    </dataValidation>
    <dataValidation type="list" allowBlank="1" showInputMessage="1" showErrorMessage="1" error="Zadejte číslo od 0,1 do 10" sqref="E294:E302 E306:E308">
      <formula1>P</formula1>
    </dataValidation>
    <dataValidation type="list" allowBlank="1" showInputMessage="1" showErrorMessage="1" error="Zadejte číslo od 1 do 100" sqref="E303:E305">
      <formula1>N</formula1>
    </dataValidation>
    <dataValidation type="list" allowBlank="1" showInputMessage="1" showErrorMessage="1" error="Zadejte číslo od 0,0 do 10" sqref="G6:G44 G46:G66 G69:G92 G94:G120 G123:G140 G142:G156 G158:G160 G162:G185 G188:G196 G198:G227 G229:G243 G245:G253 G255:G266 G268:G282 G284:G292 G294:G308 G310:G336 G338:G358">
      <formula1>E</formula1>
    </dataValidation>
  </dataValidations>
  <pageMargins left="0.70866141732283472" right="0.70866141732283472" top="0.78740157480314965" bottom="0.78740157480314965" header="0.31496062992125984" footer="0.31496062992125984"/>
  <pageSetup paperSize="9" orientation="landscape" horizontalDpi="4294967293" verticalDpi="300" r:id="rId1"/>
</worksheet>
</file>

<file path=xl/worksheets/sheet4.xml><?xml version="1.0" encoding="utf-8"?>
<worksheet xmlns="http://schemas.openxmlformats.org/spreadsheetml/2006/main" xmlns:r="http://schemas.openxmlformats.org/officeDocument/2006/relationships">
  <sheetPr codeName="List3"/>
  <dimension ref="A1:D36"/>
  <sheetViews>
    <sheetView workbookViewId="0">
      <selection activeCell="A5" sqref="A5:B5"/>
    </sheetView>
  </sheetViews>
  <sheetFormatPr defaultRowHeight="15.75"/>
  <cols>
    <col min="1" max="1" width="72.5703125" style="1" customWidth="1"/>
    <col min="2" max="2" width="14.28515625" style="1" bestFit="1" customWidth="1"/>
    <col min="3" max="16384" width="9.140625" style="1"/>
  </cols>
  <sheetData>
    <row r="1" spans="1:2" ht="18.75">
      <c r="A1" s="43" t="s">
        <v>387</v>
      </c>
      <c r="B1" s="44"/>
    </row>
    <row r="2" spans="1:2">
      <c r="A2" s="2"/>
      <c r="B2" s="2"/>
    </row>
    <row r="3" spans="1:2">
      <c r="A3" s="2" t="s">
        <v>0</v>
      </c>
      <c r="B3" s="2"/>
    </row>
    <row r="4" spans="1:2">
      <c r="A4" s="2"/>
      <c r="B4" s="2"/>
    </row>
    <row r="5" spans="1:2">
      <c r="A5" s="41" t="s">
        <v>8</v>
      </c>
      <c r="B5" s="41"/>
    </row>
    <row r="6" spans="1:2">
      <c r="A6" s="3" t="s">
        <v>1</v>
      </c>
      <c r="B6" s="4">
        <v>10</v>
      </c>
    </row>
    <row r="7" spans="1:2">
      <c r="A7" s="3" t="s">
        <v>2</v>
      </c>
      <c r="B7" s="4">
        <v>6</v>
      </c>
    </row>
    <row r="8" spans="1:2">
      <c r="A8" s="3" t="s">
        <v>3</v>
      </c>
      <c r="B8" s="4">
        <v>3</v>
      </c>
    </row>
    <row r="9" spans="1:2">
      <c r="A9" s="3" t="s">
        <v>4</v>
      </c>
      <c r="B9" s="4">
        <v>1</v>
      </c>
    </row>
    <row r="10" spans="1:2">
      <c r="A10" s="3" t="s">
        <v>5</v>
      </c>
      <c r="B10" s="4">
        <v>0.5</v>
      </c>
    </row>
    <row r="11" spans="1:2">
      <c r="A11" s="3" t="s">
        <v>6</v>
      </c>
      <c r="B11" s="4">
        <v>0.2</v>
      </c>
    </row>
    <row r="12" spans="1:2">
      <c r="A12" s="3" t="s">
        <v>7</v>
      </c>
      <c r="B12" s="4">
        <v>0.1</v>
      </c>
    </row>
    <row r="13" spans="1:2">
      <c r="A13" s="2"/>
      <c r="B13" s="2"/>
    </row>
    <row r="14" spans="1:2">
      <c r="A14" s="41" t="s">
        <v>15</v>
      </c>
      <c r="B14" s="41"/>
    </row>
    <row r="15" spans="1:2">
      <c r="A15" s="3" t="s">
        <v>9</v>
      </c>
      <c r="B15" s="4">
        <v>100</v>
      </c>
    </row>
    <row r="16" spans="1:2">
      <c r="A16" s="3" t="s">
        <v>10</v>
      </c>
      <c r="B16" s="4">
        <v>40</v>
      </c>
    </row>
    <row r="17" spans="1:4">
      <c r="A17" s="3" t="s">
        <v>11</v>
      </c>
      <c r="B17" s="4">
        <v>15</v>
      </c>
    </row>
    <row r="18" spans="1:4">
      <c r="A18" s="3" t="s">
        <v>12</v>
      </c>
      <c r="B18" s="4">
        <v>7</v>
      </c>
    </row>
    <row r="19" spans="1:4">
      <c r="A19" s="3" t="s">
        <v>13</v>
      </c>
      <c r="B19" s="4">
        <v>3</v>
      </c>
    </row>
    <row r="20" spans="1:4">
      <c r="A20" s="3" t="s">
        <v>14</v>
      </c>
      <c r="B20" s="4">
        <v>1</v>
      </c>
    </row>
    <row r="21" spans="1:4">
      <c r="A21" s="2"/>
      <c r="B21" s="2"/>
    </row>
    <row r="22" spans="1:4">
      <c r="A22" s="41" t="s">
        <v>23</v>
      </c>
      <c r="B22" s="41"/>
    </row>
    <row r="23" spans="1:4">
      <c r="A23" s="3" t="s">
        <v>16</v>
      </c>
      <c r="B23" s="4">
        <v>10</v>
      </c>
    </row>
    <row r="24" spans="1:4">
      <c r="A24" s="3" t="s">
        <v>17</v>
      </c>
      <c r="B24" s="4">
        <v>6</v>
      </c>
    </row>
    <row r="25" spans="1:4">
      <c r="A25" s="3" t="s">
        <v>18</v>
      </c>
      <c r="B25" s="4">
        <v>3</v>
      </c>
    </row>
    <row r="26" spans="1:4">
      <c r="A26" s="3" t="s">
        <v>19</v>
      </c>
      <c r="B26" s="4">
        <v>2</v>
      </c>
    </row>
    <row r="27" spans="1:4">
      <c r="A27" s="3" t="s">
        <v>20</v>
      </c>
      <c r="B27" s="4">
        <v>1</v>
      </c>
    </row>
    <row r="28" spans="1:4">
      <c r="A28" s="3" t="s">
        <v>21</v>
      </c>
      <c r="B28" s="4">
        <v>0.5</v>
      </c>
    </row>
    <row r="29" spans="1:4">
      <c r="A29" s="3" t="s">
        <v>22</v>
      </c>
      <c r="B29" s="4">
        <v>0</v>
      </c>
    </row>
    <row r="30" spans="1:4">
      <c r="A30" s="2"/>
      <c r="B30" s="2"/>
      <c r="D30" s="2"/>
    </row>
    <row r="31" spans="1:4" ht="15.75" customHeight="1">
      <c r="A31" s="41" t="s">
        <v>29</v>
      </c>
      <c r="B31" s="42"/>
    </row>
    <row r="32" spans="1:4" ht="15.75" customHeight="1">
      <c r="A32" s="5" t="s">
        <v>24</v>
      </c>
      <c r="B32" s="6" t="s">
        <v>30</v>
      </c>
    </row>
    <row r="33" spans="1:2" ht="15.75" customHeight="1">
      <c r="A33" s="5" t="s">
        <v>25</v>
      </c>
      <c r="B33" s="6" t="s">
        <v>31</v>
      </c>
    </row>
    <row r="34" spans="1:2" ht="15.75" customHeight="1">
      <c r="A34" s="5" t="s">
        <v>26</v>
      </c>
      <c r="B34" s="6" t="s">
        <v>32</v>
      </c>
    </row>
    <row r="35" spans="1:2" ht="15.75" customHeight="1">
      <c r="A35" s="5" t="s">
        <v>27</v>
      </c>
      <c r="B35" s="6" t="s">
        <v>33</v>
      </c>
    </row>
    <row r="36" spans="1:2" ht="15.75" customHeight="1">
      <c r="A36" s="5" t="s">
        <v>28</v>
      </c>
      <c r="B36" s="6" t="s">
        <v>34</v>
      </c>
    </row>
  </sheetData>
  <mergeCells count="5">
    <mergeCell ref="A5:B5"/>
    <mergeCell ref="A14:B14"/>
    <mergeCell ref="A22:B22"/>
    <mergeCell ref="A31:B31"/>
    <mergeCell ref="A1:B1"/>
  </mergeCells>
  <phoneticPr fontId="4" type="noConversion"/>
  <pageMargins left="0.7" right="0.7" top="0.78740157499999996" bottom="0.78740157499999996"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dimension ref="A1:I33"/>
  <sheetViews>
    <sheetView workbookViewId="0"/>
  </sheetViews>
  <sheetFormatPr defaultRowHeight="15"/>
  <cols>
    <col min="2" max="2" width="22" customWidth="1"/>
    <col min="3" max="3" width="22.85546875" customWidth="1"/>
    <col min="4" max="4" width="16.42578125" customWidth="1"/>
    <col min="5" max="5" width="10.42578125" customWidth="1"/>
    <col min="6" max="6" width="10" customWidth="1"/>
    <col min="7" max="7" width="10.140625" customWidth="1"/>
    <col min="9" max="9" width="29.140625" bestFit="1" customWidth="1"/>
  </cols>
  <sheetData>
    <row r="1" spans="1:9" ht="18.75">
      <c r="A1" s="14" t="s">
        <v>389</v>
      </c>
    </row>
    <row r="2" spans="1:9" ht="15.75">
      <c r="A2" s="23" t="s">
        <v>59</v>
      </c>
      <c r="B2" s="23" t="s">
        <v>60</v>
      </c>
      <c r="C2" s="11" t="s">
        <v>58</v>
      </c>
      <c r="D2" s="11" t="s">
        <v>62</v>
      </c>
      <c r="E2" s="24" t="s">
        <v>68</v>
      </c>
      <c r="F2" s="24"/>
      <c r="G2" s="24"/>
      <c r="H2" s="24"/>
      <c r="I2" s="23" t="s">
        <v>69</v>
      </c>
    </row>
    <row r="3" spans="1:9" ht="81" customHeight="1">
      <c r="A3" s="23"/>
      <c r="B3" s="23"/>
      <c r="C3" s="12" t="s">
        <v>61</v>
      </c>
      <c r="D3" s="12" t="s">
        <v>63</v>
      </c>
      <c r="E3" s="13" t="s">
        <v>64</v>
      </c>
      <c r="F3" s="13" t="s">
        <v>65</v>
      </c>
      <c r="G3" s="13" t="s">
        <v>393</v>
      </c>
      <c r="H3" s="13" t="s">
        <v>67</v>
      </c>
      <c r="I3" s="23"/>
    </row>
    <row r="4" spans="1:9" ht="15.75">
      <c r="A4" s="25">
        <v>1</v>
      </c>
      <c r="B4" s="15"/>
      <c r="C4" s="20"/>
      <c r="D4" s="20"/>
      <c r="E4" s="25"/>
      <c r="F4" s="25"/>
      <c r="G4" s="25"/>
      <c r="H4" s="20">
        <f>E4*F4*G4</f>
        <v>0</v>
      </c>
      <c r="I4" s="20" t="str">
        <f>IF(H4&lt;3,'kriteria k NPH'!$A$31,IF(H4&lt;10,'kriteria k NPH'!$A$30,IF(H4&lt;50,'kriteria k NPH'!$A$29,IF(H4&lt;100,'kriteria k NPH'!$A$28,'kriteria k NPH'!$A$27))))</f>
        <v>Riziko možné přijmout</v>
      </c>
    </row>
    <row r="5" spans="1:9" ht="15.75">
      <c r="A5" s="26"/>
      <c r="B5" s="15"/>
      <c r="C5" s="21"/>
      <c r="D5" s="21"/>
      <c r="E5" s="26"/>
      <c r="F5" s="26"/>
      <c r="G5" s="26"/>
      <c r="H5" s="21"/>
      <c r="I5" s="21"/>
    </row>
    <row r="6" spans="1:9" ht="15.75">
      <c r="A6" s="27"/>
      <c r="B6" s="15"/>
      <c r="C6" s="22"/>
      <c r="D6" s="22"/>
      <c r="E6" s="27"/>
      <c r="F6" s="27"/>
      <c r="G6" s="27"/>
      <c r="H6" s="22"/>
      <c r="I6" s="22"/>
    </row>
    <row r="7" spans="1:9" ht="15.75">
      <c r="A7" s="25">
        <v>2</v>
      </c>
      <c r="B7" s="15"/>
      <c r="C7" s="20"/>
      <c r="D7" s="20"/>
      <c r="E7" s="25"/>
      <c r="F7" s="25"/>
      <c r="G7" s="25"/>
      <c r="H7" s="20">
        <f>E7*F7*G7</f>
        <v>0</v>
      </c>
      <c r="I7" s="20" t="str">
        <f>IF(H7&lt;3,'kriteria k NPH'!$A$31,IF(H7&lt;10,'kriteria k NPH'!$A$30,IF(H7&lt;50,'kriteria k NPH'!$A$29,IF(H7&lt;100,'kriteria k NPH'!$A$28,'kriteria k NPH'!$A$27))))</f>
        <v>Riziko možné přijmout</v>
      </c>
    </row>
    <row r="8" spans="1:9" ht="15.75">
      <c r="A8" s="26"/>
      <c r="B8" s="15"/>
      <c r="C8" s="21"/>
      <c r="D8" s="21"/>
      <c r="E8" s="26"/>
      <c r="F8" s="26"/>
      <c r="G8" s="26"/>
      <c r="H8" s="21"/>
      <c r="I8" s="21"/>
    </row>
    <row r="9" spans="1:9" ht="15.75">
      <c r="A9" s="27"/>
      <c r="B9" s="15"/>
      <c r="C9" s="22"/>
      <c r="D9" s="22"/>
      <c r="E9" s="27"/>
      <c r="F9" s="27"/>
      <c r="G9" s="27"/>
      <c r="H9" s="22"/>
      <c r="I9" s="22"/>
    </row>
    <row r="10" spans="1:9" ht="15.75">
      <c r="A10" s="25">
        <v>3</v>
      </c>
      <c r="B10" s="15"/>
      <c r="C10" s="20"/>
      <c r="D10" s="20"/>
      <c r="E10" s="25"/>
      <c r="F10" s="25"/>
      <c r="G10" s="25"/>
      <c r="H10" s="20">
        <f>E10*F10*G10</f>
        <v>0</v>
      </c>
      <c r="I10" s="20" t="str">
        <f>IF(H10&lt;3,'kriteria k NPH'!$A$31,IF(H10&lt;10,'kriteria k NPH'!$A$30,IF(H10&lt;50,'kriteria k NPH'!$A$29,IF(H10&lt;100,'kriteria k NPH'!$A$28,'kriteria k NPH'!$A$27))))</f>
        <v>Riziko možné přijmout</v>
      </c>
    </row>
    <row r="11" spans="1:9" ht="15.75">
      <c r="A11" s="26"/>
      <c r="B11" s="15"/>
      <c r="C11" s="21"/>
      <c r="D11" s="21"/>
      <c r="E11" s="26"/>
      <c r="F11" s="26"/>
      <c r="G11" s="26"/>
      <c r="H11" s="21"/>
      <c r="I11" s="21"/>
    </row>
    <row r="12" spans="1:9" ht="15.75">
      <c r="A12" s="27"/>
      <c r="B12" s="15"/>
      <c r="C12" s="22"/>
      <c r="D12" s="22"/>
      <c r="E12" s="27"/>
      <c r="F12" s="27"/>
      <c r="G12" s="27"/>
      <c r="H12" s="22"/>
      <c r="I12" s="22"/>
    </row>
    <row r="13" spans="1:9" ht="15.75">
      <c r="A13" s="25">
        <v>4</v>
      </c>
      <c r="B13" s="15"/>
      <c r="C13" s="20"/>
      <c r="D13" s="20"/>
      <c r="E13" s="25"/>
      <c r="F13" s="25"/>
      <c r="G13" s="25"/>
      <c r="H13" s="20">
        <f>E13*F13*G13</f>
        <v>0</v>
      </c>
      <c r="I13" s="20" t="str">
        <f>IF(H13&lt;3,'kriteria k NPH'!$A$31,IF(H13&lt;10,'kriteria k NPH'!$A$30,IF(H13&lt;50,'kriteria k NPH'!$A$29,IF(H13&lt;100,'kriteria k NPH'!$A$28,'kriteria k NPH'!$A$27))))</f>
        <v>Riziko možné přijmout</v>
      </c>
    </row>
    <row r="14" spans="1:9" ht="15.75">
      <c r="A14" s="26"/>
      <c r="B14" s="15"/>
      <c r="C14" s="21"/>
      <c r="D14" s="21"/>
      <c r="E14" s="26"/>
      <c r="F14" s="26"/>
      <c r="G14" s="26"/>
      <c r="H14" s="21"/>
      <c r="I14" s="21"/>
    </row>
    <row r="15" spans="1:9" ht="15.75">
      <c r="A15" s="27"/>
      <c r="B15" s="15"/>
      <c r="C15" s="22"/>
      <c r="D15" s="22"/>
      <c r="E15" s="27"/>
      <c r="F15" s="27"/>
      <c r="G15" s="27"/>
      <c r="H15" s="22"/>
      <c r="I15" s="22"/>
    </row>
    <row r="16" spans="1:9" ht="15.75">
      <c r="A16" s="25">
        <v>5</v>
      </c>
      <c r="B16" s="15"/>
      <c r="C16" s="20"/>
      <c r="D16" s="20"/>
      <c r="E16" s="25"/>
      <c r="F16" s="25"/>
      <c r="G16" s="25"/>
      <c r="H16" s="20">
        <f>E16*F16*G16</f>
        <v>0</v>
      </c>
      <c r="I16" s="20" t="str">
        <f>IF(H16&lt;3,'kriteria k NPH'!$A$31,IF(H16&lt;10,'kriteria k NPH'!$A$30,IF(H16&lt;50,'kriteria k NPH'!$A$29,IF(H16&lt;100,'kriteria k NPH'!$A$28,'kriteria k NPH'!$A$27))))</f>
        <v>Riziko možné přijmout</v>
      </c>
    </row>
    <row r="17" spans="1:9" ht="15.75">
      <c r="A17" s="26"/>
      <c r="B17" s="15"/>
      <c r="C17" s="21"/>
      <c r="D17" s="21"/>
      <c r="E17" s="26"/>
      <c r="F17" s="26"/>
      <c r="G17" s="26"/>
      <c r="H17" s="21"/>
      <c r="I17" s="21"/>
    </row>
    <row r="18" spans="1:9" ht="15.75">
      <c r="A18" s="27"/>
      <c r="B18" s="15"/>
      <c r="C18" s="22"/>
      <c r="D18" s="22"/>
      <c r="E18" s="27"/>
      <c r="F18" s="27"/>
      <c r="G18" s="27"/>
      <c r="H18" s="22"/>
      <c r="I18" s="22"/>
    </row>
    <row r="19" spans="1:9" ht="15.75">
      <c r="A19" s="25">
        <v>6</v>
      </c>
      <c r="B19" s="15"/>
      <c r="C19" s="20"/>
      <c r="D19" s="20"/>
      <c r="E19" s="25"/>
      <c r="F19" s="25"/>
      <c r="G19" s="25"/>
      <c r="H19" s="20">
        <f>E19*F19*G19</f>
        <v>0</v>
      </c>
      <c r="I19" s="20" t="str">
        <f>IF(H19&lt;3,'kriteria k NPH'!$A$31,IF(H19&lt;10,'kriteria k NPH'!$A$30,IF(H19&lt;50,'kriteria k NPH'!$A$29,IF(H19&lt;100,'kriteria k NPH'!$A$28,'kriteria k NPH'!$A$27))))</f>
        <v>Riziko možné přijmout</v>
      </c>
    </row>
    <row r="20" spans="1:9" ht="15.75">
      <c r="A20" s="26"/>
      <c r="B20" s="15"/>
      <c r="C20" s="21"/>
      <c r="D20" s="21"/>
      <c r="E20" s="26"/>
      <c r="F20" s="26"/>
      <c r="G20" s="26"/>
      <c r="H20" s="21"/>
      <c r="I20" s="21"/>
    </row>
    <row r="21" spans="1:9" ht="15.75">
      <c r="A21" s="27"/>
      <c r="B21" s="15"/>
      <c r="C21" s="22"/>
      <c r="D21" s="22"/>
      <c r="E21" s="27"/>
      <c r="F21" s="27"/>
      <c r="G21" s="27"/>
      <c r="H21" s="22"/>
      <c r="I21" s="22"/>
    </row>
    <row r="22" spans="1:9" ht="15.75">
      <c r="A22" s="25">
        <v>7</v>
      </c>
      <c r="B22" s="15"/>
      <c r="C22" s="20"/>
      <c r="D22" s="20"/>
      <c r="E22" s="25"/>
      <c r="F22" s="25"/>
      <c r="G22" s="25"/>
      <c r="H22" s="20">
        <f>E22*F22*G22</f>
        <v>0</v>
      </c>
      <c r="I22" s="20" t="str">
        <f>IF(H22&lt;3,'kriteria k NPH'!$A$31,IF(H22&lt;10,'kriteria k NPH'!$A$30,IF(H22&lt;50,'kriteria k NPH'!$A$29,IF(H22&lt;100,'kriteria k NPH'!$A$28,'kriteria k NPH'!$A$27))))</f>
        <v>Riziko možné přijmout</v>
      </c>
    </row>
    <row r="23" spans="1:9" ht="15.75">
      <c r="A23" s="26"/>
      <c r="B23" s="15"/>
      <c r="C23" s="21"/>
      <c r="D23" s="21"/>
      <c r="E23" s="26"/>
      <c r="F23" s="26"/>
      <c r="G23" s="26"/>
      <c r="H23" s="21"/>
      <c r="I23" s="21"/>
    </row>
    <row r="24" spans="1:9" ht="15.75">
      <c r="A24" s="27"/>
      <c r="B24" s="15"/>
      <c r="C24" s="22"/>
      <c r="D24" s="22"/>
      <c r="E24" s="27"/>
      <c r="F24" s="27"/>
      <c r="G24" s="27"/>
      <c r="H24" s="22"/>
      <c r="I24" s="22"/>
    </row>
    <row r="25" spans="1:9" ht="15.75">
      <c r="A25" s="25">
        <v>8</v>
      </c>
      <c r="B25" s="15"/>
      <c r="C25" s="20"/>
      <c r="D25" s="20"/>
      <c r="E25" s="25"/>
      <c r="F25" s="25"/>
      <c r="G25" s="25"/>
      <c r="H25" s="20">
        <f>E25*F25*G25</f>
        <v>0</v>
      </c>
      <c r="I25" s="20" t="str">
        <f>IF(H25&lt;3,'kriteria k NPH'!$A$31,IF(H25&lt;10,'kriteria k NPH'!$A$30,IF(H25&lt;50,'kriteria k NPH'!$A$29,IF(H25&lt;100,'kriteria k NPH'!$A$28,'kriteria k NPH'!$A$27))))</f>
        <v>Riziko možné přijmout</v>
      </c>
    </row>
    <row r="26" spans="1:9" ht="15.75">
      <c r="A26" s="26"/>
      <c r="B26" s="15"/>
      <c r="C26" s="21"/>
      <c r="D26" s="21"/>
      <c r="E26" s="26"/>
      <c r="F26" s="26"/>
      <c r="G26" s="26"/>
      <c r="H26" s="21"/>
      <c r="I26" s="21"/>
    </row>
    <row r="27" spans="1:9" ht="15.75">
      <c r="A27" s="27"/>
      <c r="B27" s="15"/>
      <c r="C27" s="22"/>
      <c r="D27" s="22"/>
      <c r="E27" s="27"/>
      <c r="F27" s="27"/>
      <c r="G27" s="27"/>
      <c r="H27" s="22"/>
      <c r="I27" s="22"/>
    </row>
    <row r="28" spans="1:9" ht="15.75">
      <c r="A28" s="25">
        <v>9</v>
      </c>
      <c r="B28" s="15"/>
      <c r="C28" s="20"/>
      <c r="D28" s="20"/>
      <c r="E28" s="25"/>
      <c r="F28" s="25"/>
      <c r="G28" s="25"/>
      <c r="H28" s="20">
        <f>E28*F28*G28</f>
        <v>0</v>
      </c>
      <c r="I28" s="20" t="str">
        <f>IF(H28&lt;3,'kriteria k NPH'!$A$31,IF(H28&lt;10,'kriteria k NPH'!$A$30,IF(H28&lt;50,'kriteria k NPH'!$A$29,IF(H28&lt;100,'kriteria k NPH'!$A$28,'kriteria k NPH'!$A$27))))</f>
        <v>Riziko možné přijmout</v>
      </c>
    </row>
    <row r="29" spans="1:9" ht="15.75">
      <c r="A29" s="26"/>
      <c r="B29" s="15"/>
      <c r="C29" s="21"/>
      <c r="D29" s="21"/>
      <c r="E29" s="26"/>
      <c r="F29" s="26"/>
      <c r="G29" s="26"/>
      <c r="H29" s="21"/>
      <c r="I29" s="21"/>
    </row>
    <row r="30" spans="1:9" ht="15.75">
      <c r="A30" s="27"/>
      <c r="B30" s="15"/>
      <c r="C30" s="22"/>
      <c r="D30" s="22"/>
      <c r="E30" s="27"/>
      <c r="F30" s="27"/>
      <c r="G30" s="27"/>
      <c r="H30" s="22"/>
      <c r="I30" s="22"/>
    </row>
    <row r="31" spans="1:9" ht="15.75">
      <c r="A31" s="25">
        <v>10</v>
      </c>
      <c r="B31" s="15"/>
      <c r="C31" s="20"/>
      <c r="D31" s="20"/>
      <c r="E31" s="25"/>
      <c r="F31" s="25"/>
      <c r="G31" s="25"/>
      <c r="H31" s="20">
        <f>E31*F31*G31</f>
        <v>0</v>
      </c>
      <c r="I31" s="20" t="str">
        <f>IF(H31&lt;3,'kriteria k NPH'!$A$31,IF(H31&lt;10,'kriteria k NPH'!$A$30,IF(H31&lt;50,'kriteria k NPH'!$A$29,IF(H31&lt;100,'kriteria k NPH'!$A$28,'kriteria k NPH'!$A$27))))</f>
        <v>Riziko možné přijmout</v>
      </c>
    </row>
    <row r="32" spans="1:9" ht="15.75">
      <c r="A32" s="26"/>
      <c r="B32" s="15"/>
      <c r="C32" s="21"/>
      <c r="D32" s="21"/>
      <c r="E32" s="26"/>
      <c r="F32" s="26"/>
      <c r="G32" s="26"/>
      <c r="H32" s="21"/>
      <c r="I32" s="21"/>
    </row>
    <row r="33" spans="1:9" ht="15.75">
      <c r="A33" s="27"/>
      <c r="B33" s="15"/>
      <c r="C33" s="22"/>
      <c r="D33" s="22"/>
      <c r="E33" s="27"/>
      <c r="F33" s="27"/>
      <c r="G33" s="27"/>
      <c r="H33" s="22"/>
      <c r="I33" s="22"/>
    </row>
  </sheetData>
  <mergeCells count="84">
    <mergeCell ref="H28:H30"/>
    <mergeCell ref="I28:I30"/>
    <mergeCell ref="A31:A33"/>
    <mergeCell ref="C31:C33"/>
    <mergeCell ref="D31:D33"/>
    <mergeCell ref="E31:E33"/>
    <mergeCell ref="F31:F33"/>
    <mergeCell ref="G31:G33"/>
    <mergeCell ref="H31:H33"/>
    <mergeCell ref="I31:I33"/>
    <mergeCell ref="A28:A30"/>
    <mergeCell ref="C28:C30"/>
    <mergeCell ref="D28:D30"/>
    <mergeCell ref="E28:E30"/>
    <mergeCell ref="F28:F30"/>
    <mergeCell ref="G28:G30"/>
    <mergeCell ref="H22:H24"/>
    <mergeCell ref="I22:I24"/>
    <mergeCell ref="A25:A27"/>
    <mergeCell ref="C25:C27"/>
    <mergeCell ref="D25:D27"/>
    <mergeCell ref="E25:E27"/>
    <mergeCell ref="F25:F27"/>
    <mergeCell ref="G25:G27"/>
    <mergeCell ref="H25:H27"/>
    <mergeCell ref="I25:I27"/>
    <mergeCell ref="A22:A24"/>
    <mergeCell ref="C22:C24"/>
    <mergeCell ref="D22:D24"/>
    <mergeCell ref="E22:E24"/>
    <mergeCell ref="F22:F24"/>
    <mergeCell ref="G22:G24"/>
    <mergeCell ref="H16:H18"/>
    <mergeCell ref="I16:I18"/>
    <mergeCell ref="A19:A21"/>
    <mergeCell ref="C19:C21"/>
    <mergeCell ref="D19:D21"/>
    <mergeCell ref="E19:E21"/>
    <mergeCell ref="F19:F21"/>
    <mergeCell ref="G19:G21"/>
    <mergeCell ref="H19:H21"/>
    <mergeCell ref="I19:I21"/>
    <mergeCell ref="A16:A18"/>
    <mergeCell ref="C16:C18"/>
    <mergeCell ref="D16:D18"/>
    <mergeCell ref="E16:E18"/>
    <mergeCell ref="F16:F18"/>
    <mergeCell ref="G16:G18"/>
    <mergeCell ref="I13:I15"/>
    <mergeCell ref="A10:A12"/>
    <mergeCell ref="C10:C12"/>
    <mergeCell ref="D10:D12"/>
    <mergeCell ref="E10:E12"/>
    <mergeCell ref="F10:F12"/>
    <mergeCell ref="G10:G12"/>
    <mergeCell ref="A13:A15"/>
    <mergeCell ref="C13:C15"/>
    <mergeCell ref="D13:D15"/>
    <mergeCell ref="E13:E15"/>
    <mergeCell ref="F13:F15"/>
    <mergeCell ref="G7:G9"/>
    <mergeCell ref="H7:H9"/>
    <mergeCell ref="G13:G15"/>
    <mergeCell ref="H13:H15"/>
    <mergeCell ref="F4:F6"/>
    <mergeCell ref="G4:G6"/>
    <mergeCell ref="I7:I9"/>
    <mergeCell ref="H10:H12"/>
    <mergeCell ref="I10:I12"/>
    <mergeCell ref="A7:A9"/>
    <mergeCell ref="C7:C9"/>
    <mergeCell ref="D7:D9"/>
    <mergeCell ref="E7:E9"/>
    <mergeCell ref="F7:F9"/>
    <mergeCell ref="H4:H6"/>
    <mergeCell ref="I4:I6"/>
    <mergeCell ref="A2:A3"/>
    <mergeCell ref="B2:B3"/>
    <mergeCell ref="E2:H2"/>
    <mergeCell ref="I2:I3"/>
    <mergeCell ref="A4:A6"/>
    <mergeCell ref="C4:C6"/>
    <mergeCell ref="D4:D6"/>
    <mergeCell ref="E4:E6"/>
  </mergeCells>
  <dataValidations count="3">
    <dataValidation type="list" allowBlank="1" showInputMessage="1" showErrorMessage="1" error="Zadejte číslo od 1 do 5" prompt="Zadejte hodnotu názoru hodnotitele v rozmezí 1-5" sqref="G4:G33">
      <formula1>NPH</formula1>
    </dataValidation>
    <dataValidation type="list" allowBlank="1" showInputMessage="1" showErrorMessage="1" error="Zadejte číslo od 1 do 5" prompt="Zadejte hodnotu pravděpodobnosti vzniku nebezpečí v rozmezí 1-5" sqref="E4:E33">
      <formula1>NPH</formula1>
    </dataValidation>
    <dataValidation type="list" allowBlank="1" showInputMessage="1" showErrorMessage="1" error="Zadejte číslo od 1 do 5" prompt="Zadejte hodnotu následku v rozmezí 1-5" sqref="F4:F33">
      <formula1>NPH</formula1>
    </dataValidation>
  </dataValidations>
  <pageMargins left="0.70866141732283472" right="0.70866141732283472" top="0.78740157480314965" bottom="0.78740157480314965" header="0.31496062992125984" footer="0.31496062992125984"/>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sheetPr codeName="List4"/>
  <dimension ref="A1:I358"/>
  <sheetViews>
    <sheetView workbookViewId="0">
      <selection activeCell="I6" sqref="I6:I8"/>
    </sheetView>
  </sheetViews>
  <sheetFormatPr defaultRowHeight="15"/>
  <cols>
    <col min="1" max="1" width="4" customWidth="1"/>
    <col min="2" max="2" width="21.85546875" customWidth="1"/>
    <col min="3" max="3" width="21.7109375" customWidth="1"/>
    <col min="4" max="4" width="19.85546875" customWidth="1"/>
    <col min="5" max="5" width="17.140625" customWidth="1"/>
    <col min="6" max="6" width="9.7109375" customWidth="1"/>
    <col min="7" max="7" width="10.140625" customWidth="1"/>
    <col min="8" max="8" width="7.5703125" customWidth="1"/>
    <col min="9" max="9" width="30.42578125" bestFit="1" customWidth="1"/>
  </cols>
  <sheetData>
    <row r="1" spans="1:9" ht="18.75">
      <c r="A1" s="38" t="s">
        <v>392</v>
      </c>
      <c r="B1" s="39"/>
      <c r="C1" s="39"/>
      <c r="D1" s="39"/>
      <c r="E1" s="39"/>
      <c r="F1" s="39"/>
      <c r="G1" s="39"/>
      <c r="H1" s="39"/>
      <c r="I1" s="40"/>
    </row>
    <row r="3" spans="1:9" ht="15.75">
      <c r="A3" s="23" t="s">
        <v>59</v>
      </c>
      <c r="B3" s="23" t="s">
        <v>60</v>
      </c>
      <c r="C3" s="11" t="s">
        <v>58</v>
      </c>
      <c r="D3" s="11" t="s">
        <v>62</v>
      </c>
      <c r="E3" s="24" t="s">
        <v>68</v>
      </c>
      <c r="F3" s="24"/>
      <c r="G3" s="24"/>
      <c r="H3" s="24"/>
      <c r="I3" s="23" t="s">
        <v>69</v>
      </c>
    </row>
    <row r="4" spans="1:9" ht="65.25" customHeight="1">
      <c r="A4" s="23"/>
      <c r="B4" s="23"/>
      <c r="C4" s="12" t="s">
        <v>61</v>
      </c>
      <c r="D4" s="12" t="s">
        <v>63</v>
      </c>
      <c r="E4" s="13" t="s">
        <v>64</v>
      </c>
      <c r="F4" s="13" t="s">
        <v>65</v>
      </c>
      <c r="G4" s="13" t="s">
        <v>77</v>
      </c>
      <c r="H4" s="13" t="s">
        <v>67</v>
      </c>
      <c r="I4" s="23"/>
    </row>
    <row r="5" spans="1:9" ht="15.75" customHeight="1">
      <c r="A5" s="28" t="s">
        <v>86</v>
      </c>
      <c r="B5" s="29"/>
      <c r="C5" s="29"/>
      <c r="D5" s="29"/>
      <c r="E5" s="29"/>
      <c r="F5" s="29"/>
      <c r="G5" s="29"/>
      <c r="H5" s="29"/>
      <c r="I5" s="30"/>
    </row>
    <row r="6" spans="1:9" ht="17.25" customHeight="1">
      <c r="A6" s="25">
        <v>1</v>
      </c>
      <c r="B6" s="9" t="s">
        <v>70</v>
      </c>
      <c r="C6" s="20" t="s">
        <v>73</v>
      </c>
      <c r="D6" s="20" t="s">
        <v>74</v>
      </c>
      <c r="E6" s="25">
        <v>3</v>
      </c>
      <c r="F6" s="25">
        <v>2</v>
      </c>
      <c r="G6" s="25">
        <v>1</v>
      </c>
      <c r="H6" s="20">
        <f>E6*F6*G6</f>
        <v>6</v>
      </c>
      <c r="I6" s="20" t="str">
        <f>IF(H6&lt;3,'kriteria k NPH'!$A$31,IF(H6&lt;10,'kriteria k NPH'!$A$30,IF(H6&lt;50,'kriteria k NPH'!$A$29,IF(H6&lt;100,'kriteria k NPH'!$A$28,'kriteria k NPH'!$A$27))))</f>
        <v>Možné riziko, zvýšit pozornost</v>
      </c>
    </row>
    <row r="7" spans="1:9" ht="48.75" customHeight="1">
      <c r="A7" s="26"/>
      <c r="B7" s="10" t="s">
        <v>72</v>
      </c>
      <c r="C7" s="21"/>
      <c r="D7" s="21"/>
      <c r="E7" s="26"/>
      <c r="F7" s="26"/>
      <c r="G7" s="26"/>
      <c r="H7" s="21"/>
      <c r="I7" s="21"/>
    </row>
    <row r="8" spans="1:9" ht="15.75">
      <c r="A8" s="27"/>
      <c r="B8" s="9" t="s">
        <v>71</v>
      </c>
      <c r="C8" s="22"/>
      <c r="D8" s="22"/>
      <c r="E8" s="27"/>
      <c r="F8" s="27"/>
      <c r="G8" s="27"/>
      <c r="H8" s="22"/>
      <c r="I8" s="22"/>
    </row>
    <row r="9" spans="1:9" ht="15.75">
      <c r="A9" s="25">
        <v>2</v>
      </c>
      <c r="B9" s="9" t="s">
        <v>70</v>
      </c>
      <c r="C9" s="20" t="s">
        <v>78</v>
      </c>
      <c r="D9" s="20" t="s">
        <v>79</v>
      </c>
      <c r="E9" s="25">
        <v>3</v>
      </c>
      <c r="F9" s="25">
        <v>4</v>
      </c>
      <c r="G9" s="25">
        <v>4</v>
      </c>
      <c r="H9" s="20">
        <f>E9*F9*G9</f>
        <v>48</v>
      </c>
      <c r="I9" s="20" t="str">
        <f>IF(H9&lt;3,'kriteria k NPH'!$A$31,IF(H9&lt;10,'kriteria k NPH'!$A$30,IF(H9&lt;50,'kriteria k NPH'!$A$29,IF(H9&lt;100,'kriteria k NPH'!$A$28,'kriteria k NPH'!$A$27))))</f>
        <v>Riziko, potřeba nápravné činnosti</v>
      </c>
    </row>
    <row r="10" spans="1:9" ht="94.5">
      <c r="A10" s="26"/>
      <c r="B10" s="10" t="s">
        <v>153</v>
      </c>
      <c r="C10" s="21"/>
      <c r="D10" s="21"/>
      <c r="E10" s="26"/>
      <c r="F10" s="26"/>
      <c r="G10" s="26"/>
      <c r="H10" s="21"/>
      <c r="I10" s="21"/>
    </row>
    <row r="11" spans="1:9" ht="47.25">
      <c r="A11" s="27"/>
      <c r="B11" s="10" t="s">
        <v>76</v>
      </c>
      <c r="C11" s="22"/>
      <c r="D11" s="22"/>
      <c r="E11" s="27"/>
      <c r="F11" s="27"/>
      <c r="G11" s="27"/>
      <c r="H11" s="22"/>
      <c r="I11" s="22"/>
    </row>
    <row r="12" spans="1:9" ht="15.75">
      <c r="A12" s="25">
        <v>3</v>
      </c>
      <c r="B12" s="9" t="s">
        <v>70</v>
      </c>
      <c r="C12" s="20" t="s">
        <v>82</v>
      </c>
      <c r="D12" s="20" t="s">
        <v>83</v>
      </c>
      <c r="E12" s="25">
        <v>3</v>
      </c>
      <c r="F12" s="25">
        <v>4</v>
      </c>
      <c r="G12" s="25">
        <v>3</v>
      </c>
      <c r="H12" s="20">
        <f>E12*F12*G12</f>
        <v>36</v>
      </c>
      <c r="I12" s="20" t="str">
        <f>IF(H12&lt;3,'kriteria k NPH'!$A$31,IF(H12&lt;10,'kriteria k NPH'!$A$30,IF(H12&lt;50,'kriteria k NPH'!$A$29,IF(H12&lt;100,'kriteria k NPH'!$A$28,'kriteria k NPH'!$A$27))))</f>
        <v>Riziko, potřeba nápravné činnosti</v>
      </c>
    </row>
    <row r="13" spans="1:9" ht="31.5">
      <c r="A13" s="26"/>
      <c r="B13" s="10" t="s">
        <v>80</v>
      </c>
      <c r="C13" s="21"/>
      <c r="D13" s="21"/>
      <c r="E13" s="26"/>
      <c r="F13" s="26"/>
      <c r="G13" s="26"/>
      <c r="H13" s="21"/>
      <c r="I13" s="21"/>
    </row>
    <row r="14" spans="1:9" ht="15.75">
      <c r="A14" s="27"/>
      <c r="B14" s="9" t="s">
        <v>81</v>
      </c>
      <c r="C14" s="22"/>
      <c r="D14" s="22"/>
      <c r="E14" s="27"/>
      <c r="F14" s="27"/>
      <c r="G14" s="27"/>
      <c r="H14" s="22"/>
      <c r="I14" s="22"/>
    </row>
    <row r="15" spans="1:9" ht="15.75">
      <c r="A15" s="25">
        <v>4</v>
      </c>
      <c r="B15" s="9" t="s">
        <v>70</v>
      </c>
      <c r="C15" s="20" t="s">
        <v>84</v>
      </c>
      <c r="D15" s="20" t="s">
        <v>85</v>
      </c>
      <c r="E15" s="25">
        <v>4</v>
      </c>
      <c r="F15" s="25">
        <v>3</v>
      </c>
      <c r="G15" s="25">
        <v>2</v>
      </c>
      <c r="H15" s="20">
        <f>E15*F15*G15</f>
        <v>24</v>
      </c>
      <c r="I15" s="20" t="str">
        <f>IF(H15&lt;3,'kriteria k NPH'!$A$31,IF(H15&lt;10,'kriteria k NPH'!$A$30,IF(H15&lt;50,'kriteria k NPH'!$A$29,IF(H15&lt;100,'kriteria k NPH'!$A$28,'kriteria k NPH'!$A$27))))</f>
        <v>Riziko, potřeba nápravné činnosti</v>
      </c>
    </row>
    <row r="16" spans="1:9" ht="15.75">
      <c r="A16" s="26"/>
      <c r="B16" s="10" t="s">
        <v>75</v>
      </c>
      <c r="C16" s="21"/>
      <c r="D16" s="21"/>
      <c r="E16" s="26"/>
      <c r="F16" s="26"/>
      <c r="G16" s="26"/>
      <c r="H16" s="21"/>
      <c r="I16" s="21"/>
    </row>
    <row r="17" spans="1:9" ht="47.25">
      <c r="A17" s="27"/>
      <c r="B17" s="10" t="s">
        <v>76</v>
      </c>
      <c r="C17" s="22"/>
      <c r="D17" s="22"/>
      <c r="E17" s="27"/>
      <c r="F17" s="27"/>
      <c r="G17" s="27"/>
      <c r="H17" s="22"/>
      <c r="I17" s="22"/>
    </row>
    <row r="18" spans="1:9" ht="15.75">
      <c r="A18" s="25">
        <v>5</v>
      </c>
      <c r="B18" s="9" t="s">
        <v>70</v>
      </c>
      <c r="C18" s="20" t="s">
        <v>88</v>
      </c>
      <c r="D18" s="20" t="s">
        <v>89</v>
      </c>
      <c r="E18" s="25">
        <v>3</v>
      </c>
      <c r="F18" s="25">
        <v>2</v>
      </c>
      <c r="G18" s="25">
        <v>3</v>
      </c>
      <c r="H18" s="20">
        <f>E18*F18*G18</f>
        <v>18</v>
      </c>
      <c r="I18" s="20" t="str">
        <f>IF(H18&lt;3,'kriteria k NPH'!$A$31,IF(H18&lt;10,'kriteria k NPH'!$A$30,IF(H18&lt;50,'kriteria k NPH'!$A$29,IF(H18&lt;100,'kriteria k NPH'!$A$28,'kriteria k NPH'!$A$27))))</f>
        <v>Riziko, potřeba nápravné činnosti</v>
      </c>
    </row>
    <row r="19" spans="1:9" ht="15.75">
      <c r="A19" s="26"/>
      <c r="B19" s="10" t="s">
        <v>87</v>
      </c>
      <c r="C19" s="21"/>
      <c r="D19" s="21"/>
      <c r="E19" s="26"/>
      <c r="F19" s="26"/>
      <c r="G19" s="26"/>
      <c r="H19" s="21"/>
      <c r="I19" s="21"/>
    </row>
    <row r="20" spans="1:9" ht="15.75">
      <c r="A20" s="27"/>
      <c r="B20" s="9" t="s">
        <v>81</v>
      </c>
      <c r="C20" s="22"/>
      <c r="D20" s="22"/>
      <c r="E20" s="27"/>
      <c r="F20" s="27"/>
      <c r="G20" s="27"/>
      <c r="H20" s="22"/>
      <c r="I20" s="22"/>
    </row>
    <row r="21" spans="1:9" ht="15.75">
      <c r="A21" s="25">
        <v>6</v>
      </c>
      <c r="B21" s="9" t="s">
        <v>70</v>
      </c>
      <c r="C21" s="20" t="s">
        <v>92</v>
      </c>
      <c r="D21" s="20" t="s">
        <v>93</v>
      </c>
      <c r="E21" s="25">
        <v>2</v>
      </c>
      <c r="F21" s="25">
        <v>4</v>
      </c>
      <c r="G21" s="25">
        <v>4</v>
      </c>
      <c r="H21" s="20">
        <f>E21*F21*G21</f>
        <v>32</v>
      </c>
      <c r="I21" s="20" t="str">
        <f>IF(H21&lt;3,'kriteria k NPH'!$A$31,IF(H21&lt;10,'kriteria k NPH'!$A$30,IF(H21&lt;50,'kriteria k NPH'!$A$29,IF(H21&lt;100,'kriteria k NPH'!$A$28,'kriteria k NPH'!$A$27))))</f>
        <v>Riziko, potřeba nápravné činnosti</v>
      </c>
    </row>
    <row r="22" spans="1:9" ht="31.5">
      <c r="A22" s="26"/>
      <c r="B22" s="10" t="s">
        <v>90</v>
      </c>
      <c r="C22" s="21"/>
      <c r="D22" s="21"/>
      <c r="E22" s="26"/>
      <c r="F22" s="26"/>
      <c r="G22" s="26"/>
      <c r="H22" s="21"/>
      <c r="I22" s="21"/>
    </row>
    <row r="23" spans="1:9" ht="15.75">
      <c r="A23" s="27"/>
      <c r="B23" s="9" t="s">
        <v>91</v>
      </c>
      <c r="C23" s="22"/>
      <c r="D23" s="22"/>
      <c r="E23" s="27"/>
      <c r="F23" s="27"/>
      <c r="G23" s="27"/>
      <c r="H23" s="22"/>
      <c r="I23" s="22"/>
    </row>
    <row r="24" spans="1:9" ht="15.75">
      <c r="A24" s="25">
        <v>7</v>
      </c>
      <c r="B24" s="9" t="s">
        <v>70</v>
      </c>
      <c r="C24" s="20" t="s">
        <v>96</v>
      </c>
      <c r="D24" s="20" t="s">
        <v>97</v>
      </c>
      <c r="E24" s="25">
        <v>2</v>
      </c>
      <c r="F24" s="25">
        <v>4</v>
      </c>
      <c r="G24" s="25">
        <v>3</v>
      </c>
      <c r="H24" s="20">
        <f>E24*F24*G24</f>
        <v>24</v>
      </c>
      <c r="I24" s="20" t="str">
        <f>IF(H24&lt;3,'kriteria k NPH'!$A$31,IF(H24&lt;10,'kriteria k NPH'!$A$30,IF(H24&lt;50,'kriteria k NPH'!$A$29,IF(H24&lt;100,'kriteria k NPH'!$A$28,'kriteria k NPH'!$A$27))))</f>
        <v>Riziko, potřeba nápravné činnosti</v>
      </c>
    </row>
    <row r="25" spans="1:9" ht="15.75">
      <c r="A25" s="26"/>
      <c r="B25" s="10" t="s">
        <v>94</v>
      </c>
      <c r="C25" s="21"/>
      <c r="D25" s="21"/>
      <c r="E25" s="26"/>
      <c r="F25" s="26"/>
      <c r="G25" s="26"/>
      <c r="H25" s="21"/>
      <c r="I25" s="21"/>
    </row>
    <row r="26" spans="1:9" ht="15.75">
      <c r="A26" s="27"/>
      <c r="B26" s="9" t="s">
        <v>95</v>
      </c>
      <c r="C26" s="22"/>
      <c r="D26" s="22"/>
      <c r="E26" s="27"/>
      <c r="F26" s="27"/>
      <c r="G26" s="27"/>
      <c r="H26" s="22"/>
      <c r="I26" s="22"/>
    </row>
    <row r="27" spans="1:9" ht="15.75">
      <c r="A27" s="25">
        <v>8</v>
      </c>
      <c r="B27" s="9" t="s">
        <v>70</v>
      </c>
      <c r="C27" s="20" t="s">
        <v>100</v>
      </c>
      <c r="D27" s="20" t="s">
        <v>101</v>
      </c>
      <c r="E27" s="25">
        <v>1</v>
      </c>
      <c r="F27" s="25">
        <v>2</v>
      </c>
      <c r="G27" s="25">
        <v>2</v>
      </c>
      <c r="H27" s="20">
        <f>E27*F27*G27</f>
        <v>4</v>
      </c>
      <c r="I27" s="20" t="str">
        <f>IF(H27&lt;3,'kriteria k NPH'!$A$31,IF(H27&lt;10,'kriteria k NPH'!$A$30,IF(H27&lt;50,'kriteria k NPH'!$A$29,IF(H27&lt;100,'kriteria k NPH'!$A$28,'kriteria k NPH'!$A$27))))</f>
        <v>Možné riziko, zvýšit pozornost</v>
      </c>
    </row>
    <row r="28" spans="1:9" ht="15.75">
      <c r="A28" s="26"/>
      <c r="B28" s="10" t="s">
        <v>98</v>
      </c>
      <c r="C28" s="21"/>
      <c r="D28" s="21"/>
      <c r="E28" s="26"/>
      <c r="F28" s="26"/>
      <c r="G28" s="26"/>
      <c r="H28" s="21"/>
      <c r="I28" s="21"/>
    </row>
    <row r="29" spans="1:9" ht="15.75">
      <c r="A29" s="27"/>
      <c r="B29" s="9" t="s">
        <v>99</v>
      </c>
      <c r="C29" s="22"/>
      <c r="D29" s="22"/>
      <c r="E29" s="27"/>
      <c r="F29" s="27"/>
      <c r="G29" s="27"/>
      <c r="H29" s="22"/>
      <c r="I29" s="22"/>
    </row>
    <row r="30" spans="1:9" ht="15.75">
      <c r="A30" s="25">
        <v>9</v>
      </c>
      <c r="B30" s="9" t="s">
        <v>70</v>
      </c>
      <c r="C30" s="20" t="s">
        <v>103</v>
      </c>
      <c r="D30" s="20" t="s">
        <v>104</v>
      </c>
      <c r="E30" s="25">
        <v>2</v>
      </c>
      <c r="F30" s="25">
        <v>3</v>
      </c>
      <c r="G30" s="25">
        <v>4</v>
      </c>
      <c r="H30" s="20">
        <f>E30*F30*G30</f>
        <v>24</v>
      </c>
      <c r="I30" s="20" t="str">
        <f>IF(H30&lt;3,'kriteria k NPH'!$A$31,IF(H30&lt;10,'kriteria k NPH'!$A$30,IF(H30&lt;50,'kriteria k NPH'!$A$29,IF(H30&lt;100,'kriteria k NPH'!$A$28,'kriteria k NPH'!$A$27))))</f>
        <v>Riziko, potřeba nápravné činnosti</v>
      </c>
    </row>
    <row r="31" spans="1:9" ht="31.5">
      <c r="A31" s="26"/>
      <c r="B31" s="10" t="s">
        <v>102</v>
      </c>
      <c r="C31" s="21"/>
      <c r="D31" s="21"/>
      <c r="E31" s="26"/>
      <c r="F31" s="26"/>
      <c r="G31" s="26"/>
      <c r="H31" s="21"/>
      <c r="I31" s="21"/>
    </row>
    <row r="32" spans="1:9" ht="15.75">
      <c r="A32" s="27"/>
      <c r="B32" s="9" t="s">
        <v>81</v>
      </c>
      <c r="C32" s="22"/>
      <c r="D32" s="22"/>
      <c r="E32" s="27"/>
      <c r="F32" s="27"/>
      <c r="G32" s="27"/>
      <c r="H32" s="22"/>
      <c r="I32" s="22"/>
    </row>
    <row r="33" spans="1:9" ht="15.75">
      <c r="A33" s="25">
        <v>10</v>
      </c>
      <c r="B33" s="9" t="s">
        <v>70</v>
      </c>
      <c r="C33" s="20" t="s">
        <v>100</v>
      </c>
      <c r="D33" s="20" t="s">
        <v>106</v>
      </c>
      <c r="E33" s="25">
        <v>2</v>
      </c>
      <c r="F33" s="25">
        <v>3</v>
      </c>
      <c r="G33" s="25">
        <v>3</v>
      </c>
      <c r="H33" s="20">
        <f>E33*F33*G33</f>
        <v>18</v>
      </c>
      <c r="I33" s="20" t="str">
        <f>IF(H33&lt;3,'kriteria k NPH'!$A$31,IF(H33&lt;10,'kriteria k NPH'!$A$30,IF(H33&lt;50,'kriteria k NPH'!$A$29,IF(H33&lt;100,'kriteria k NPH'!$A$28,'kriteria k NPH'!$A$27))))</f>
        <v>Riziko, potřeba nápravné činnosti</v>
      </c>
    </row>
    <row r="34" spans="1:9" ht="15.75">
      <c r="A34" s="26"/>
      <c r="B34" s="10" t="s">
        <v>105</v>
      </c>
      <c r="C34" s="21"/>
      <c r="D34" s="21"/>
      <c r="E34" s="26"/>
      <c r="F34" s="26"/>
      <c r="G34" s="26"/>
      <c r="H34" s="21"/>
      <c r="I34" s="21"/>
    </row>
    <row r="35" spans="1:9" ht="15.75">
      <c r="A35" s="27"/>
      <c r="B35" s="9" t="s">
        <v>81</v>
      </c>
      <c r="C35" s="22"/>
      <c r="D35" s="22"/>
      <c r="E35" s="27"/>
      <c r="F35" s="27"/>
      <c r="G35" s="27"/>
      <c r="H35" s="22"/>
      <c r="I35" s="22"/>
    </row>
    <row r="36" spans="1:9" ht="15.75">
      <c r="A36" s="25">
        <v>11</v>
      </c>
      <c r="B36" s="9" t="s">
        <v>70</v>
      </c>
      <c r="C36" s="20" t="s">
        <v>108</v>
      </c>
      <c r="D36" s="20" t="s">
        <v>109</v>
      </c>
      <c r="E36" s="25">
        <v>2</v>
      </c>
      <c r="F36" s="25">
        <v>3</v>
      </c>
      <c r="G36" s="25">
        <v>3</v>
      </c>
      <c r="H36" s="20">
        <f>E36*F36*G36</f>
        <v>18</v>
      </c>
      <c r="I36" s="20" t="str">
        <f>IF(H36&lt;3,'kriteria k NPH'!$A$31,IF(H36&lt;10,'kriteria k NPH'!$A$30,IF(H36&lt;50,'kriteria k NPH'!$A$29,IF(H36&lt;100,'kriteria k NPH'!$A$28,'kriteria k NPH'!$A$27))))</f>
        <v>Riziko, potřeba nápravné činnosti</v>
      </c>
    </row>
    <row r="37" spans="1:9" ht="15.75">
      <c r="A37" s="26"/>
      <c r="B37" s="10" t="s">
        <v>107</v>
      </c>
      <c r="C37" s="21"/>
      <c r="D37" s="21"/>
      <c r="E37" s="26"/>
      <c r="F37" s="26"/>
      <c r="G37" s="26"/>
      <c r="H37" s="21"/>
      <c r="I37" s="21"/>
    </row>
    <row r="38" spans="1:9" ht="15.75">
      <c r="A38" s="27"/>
      <c r="B38" s="9" t="s">
        <v>81</v>
      </c>
      <c r="C38" s="22"/>
      <c r="D38" s="22"/>
      <c r="E38" s="27"/>
      <c r="F38" s="27"/>
      <c r="G38" s="27"/>
      <c r="H38" s="22"/>
      <c r="I38" s="22"/>
    </row>
    <row r="39" spans="1:9" ht="15.75">
      <c r="A39" s="25">
        <v>12</v>
      </c>
      <c r="B39" s="9" t="s">
        <v>70</v>
      </c>
      <c r="C39" s="20" t="s">
        <v>110</v>
      </c>
      <c r="D39" s="20" t="s">
        <v>111</v>
      </c>
      <c r="E39" s="25">
        <v>4</v>
      </c>
      <c r="F39" s="25">
        <v>1</v>
      </c>
      <c r="G39" s="25">
        <v>2</v>
      </c>
      <c r="H39" s="20">
        <f>E39*F39*G39</f>
        <v>8</v>
      </c>
      <c r="I39" s="20" t="str">
        <f>IF(H39&lt;3,'kriteria k NPH'!$A$31,IF(H39&lt;10,'kriteria k NPH'!$A$30,IF(H39&lt;50,'kriteria k NPH'!$A$29,IF(H39&lt;100,'kriteria k NPH'!$A$28,'kriteria k NPH'!$A$27))))</f>
        <v>Možné riziko, zvýšit pozornost</v>
      </c>
    </row>
    <row r="40" spans="1:9" ht="15.75">
      <c r="A40" s="26"/>
      <c r="B40" s="10" t="s">
        <v>75</v>
      </c>
      <c r="C40" s="21"/>
      <c r="D40" s="21"/>
      <c r="E40" s="26"/>
      <c r="F40" s="26"/>
      <c r="G40" s="26"/>
      <c r="H40" s="21"/>
      <c r="I40" s="21"/>
    </row>
    <row r="41" spans="1:9" ht="15.75">
      <c r="A41" s="27"/>
      <c r="B41" s="9" t="s">
        <v>81</v>
      </c>
      <c r="C41" s="22"/>
      <c r="D41" s="22"/>
      <c r="E41" s="27"/>
      <c r="F41" s="27"/>
      <c r="G41" s="27"/>
      <c r="H41" s="22"/>
      <c r="I41" s="22"/>
    </row>
    <row r="42" spans="1:9" ht="15.75">
      <c r="A42" s="25">
        <v>13</v>
      </c>
      <c r="B42" s="9" t="s">
        <v>70</v>
      </c>
      <c r="C42" s="20" t="s">
        <v>113</v>
      </c>
      <c r="D42" s="20" t="s">
        <v>114</v>
      </c>
      <c r="E42" s="25">
        <v>4</v>
      </c>
      <c r="F42" s="25">
        <v>1</v>
      </c>
      <c r="G42" s="25">
        <v>2</v>
      </c>
      <c r="H42" s="20">
        <f>E42*F42*G42</f>
        <v>8</v>
      </c>
      <c r="I42" s="20" t="str">
        <f>IF(H42&lt;3,'kriteria k NPH'!$A$31,IF(H42&lt;10,'kriteria k NPH'!$A$30,IF(H42&lt;50,'kriteria k NPH'!$A$29,IF(H42&lt;100,'kriteria k NPH'!$A$28,'kriteria k NPH'!$A$27))))</f>
        <v>Možné riziko, zvýšit pozornost</v>
      </c>
    </row>
    <row r="43" spans="1:9" ht="15.75">
      <c r="A43" s="26"/>
      <c r="B43" s="10" t="s">
        <v>112</v>
      </c>
      <c r="C43" s="21"/>
      <c r="D43" s="21"/>
      <c r="E43" s="26"/>
      <c r="F43" s="26"/>
      <c r="G43" s="26"/>
      <c r="H43" s="21"/>
      <c r="I43" s="21"/>
    </row>
    <row r="44" spans="1:9" ht="15.75">
      <c r="A44" s="27"/>
      <c r="B44" s="9" t="s">
        <v>81</v>
      </c>
      <c r="C44" s="22"/>
      <c r="D44" s="22"/>
      <c r="E44" s="27"/>
      <c r="F44" s="27"/>
      <c r="G44" s="27"/>
      <c r="H44" s="22"/>
      <c r="I44" s="22"/>
    </row>
    <row r="45" spans="1:9" ht="15.75">
      <c r="A45" s="28" t="s">
        <v>115</v>
      </c>
      <c r="B45" s="29"/>
      <c r="C45" s="29"/>
      <c r="D45" s="29"/>
      <c r="E45" s="29"/>
      <c r="F45" s="29"/>
      <c r="G45" s="29"/>
      <c r="H45" s="29"/>
      <c r="I45" s="30"/>
    </row>
    <row r="46" spans="1:9" ht="15.75">
      <c r="A46" s="25">
        <v>14</v>
      </c>
      <c r="B46" s="9" t="s">
        <v>70</v>
      </c>
      <c r="C46" s="20" t="s">
        <v>117</v>
      </c>
      <c r="D46" s="20" t="s">
        <v>118</v>
      </c>
      <c r="E46" s="25">
        <v>3</v>
      </c>
      <c r="F46" s="25">
        <v>3</v>
      </c>
      <c r="G46" s="25">
        <v>3</v>
      </c>
      <c r="H46" s="20">
        <f>E46*F46*G46</f>
        <v>27</v>
      </c>
      <c r="I46" s="20" t="str">
        <f>IF(H46&lt;3,'kriteria k NPH'!$A$31,IF(H46&lt;10,'kriteria k NPH'!$A$30,IF(H46&lt;50,'kriteria k NPH'!$A$29,IF(H46&lt;100,'kriteria k NPH'!$A$28,'kriteria k NPH'!$A$27))))</f>
        <v>Riziko, potřeba nápravné činnosti</v>
      </c>
    </row>
    <row r="47" spans="1:9" ht="15.75">
      <c r="A47" s="26"/>
      <c r="B47" s="10" t="s">
        <v>116</v>
      </c>
      <c r="C47" s="21"/>
      <c r="D47" s="21"/>
      <c r="E47" s="26"/>
      <c r="F47" s="26"/>
      <c r="G47" s="26"/>
      <c r="H47" s="21"/>
      <c r="I47" s="21"/>
    </row>
    <row r="48" spans="1:9" ht="15.75">
      <c r="A48" s="27"/>
      <c r="B48" s="9" t="s">
        <v>81</v>
      </c>
      <c r="C48" s="22"/>
      <c r="D48" s="22"/>
      <c r="E48" s="27"/>
      <c r="F48" s="27"/>
      <c r="G48" s="27"/>
      <c r="H48" s="22"/>
      <c r="I48" s="22"/>
    </row>
    <row r="49" spans="1:9" ht="15.75">
      <c r="A49" s="25">
        <v>15</v>
      </c>
      <c r="B49" s="9" t="s">
        <v>70</v>
      </c>
      <c r="C49" s="20" t="s">
        <v>113</v>
      </c>
      <c r="D49" s="20" t="s">
        <v>120</v>
      </c>
      <c r="E49" s="25">
        <v>4</v>
      </c>
      <c r="F49" s="25">
        <v>1</v>
      </c>
      <c r="G49" s="25">
        <v>2</v>
      </c>
      <c r="H49" s="20">
        <f>E49*F49*G49</f>
        <v>8</v>
      </c>
      <c r="I49" s="20" t="str">
        <f>IF(H49&lt;3,'kriteria k NPH'!$A$31,IF(H49&lt;10,'kriteria k NPH'!$A$30,IF(H49&lt;50,'kriteria k NPH'!$A$29,IF(H49&lt;100,'kriteria k NPH'!$A$28,'kriteria k NPH'!$A$27))))</f>
        <v>Možné riziko, zvýšit pozornost</v>
      </c>
    </row>
    <row r="50" spans="1:9" ht="15.75">
      <c r="A50" s="26"/>
      <c r="B50" s="10" t="s">
        <v>119</v>
      </c>
      <c r="C50" s="21"/>
      <c r="D50" s="21"/>
      <c r="E50" s="26"/>
      <c r="F50" s="26"/>
      <c r="G50" s="26"/>
      <c r="H50" s="21"/>
      <c r="I50" s="21"/>
    </row>
    <row r="51" spans="1:9" ht="15.75">
      <c r="A51" s="27"/>
      <c r="B51" s="9" t="s">
        <v>81</v>
      </c>
      <c r="C51" s="22"/>
      <c r="D51" s="22"/>
      <c r="E51" s="27"/>
      <c r="F51" s="27"/>
      <c r="G51" s="27"/>
      <c r="H51" s="22"/>
      <c r="I51" s="22"/>
    </row>
    <row r="52" spans="1:9" ht="15.75">
      <c r="A52" s="25">
        <v>16</v>
      </c>
      <c r="B52" s="9" t="s">
        <v>70</v>
      </c>
      <c r="C52" s="20" t="s">
        <v>122</v>
      </c>
      <c r="D52" s="20" t="s">
        <v>123</v>
      </c>
      <c r="E52" s="25">
        <v>4</v>
      </c>
      <c r="F52" s="25">
        <v>1</v>
      </c>
      <c r="G52" s="25">
        <v>2</v>
      </c>
      <c r="H52" s="20">
        <f>E52*F52*G52</f>
        <v>8</v>
      </c>
      <c r="I52" s="20" t="str">
        <f>IF(H52&lt;3,'kriteria k NPH'!$A$31,IF(H52&lt;10,'kriteria k NPH'!$A$30,IF(H52&lt;50,'kriteria k NPH'!$A$29,IF(H52&lt;100,'kriteria k NPH'!$A$28,'kriteria k NPH'!$A$27))))</f>
        <v>Možné riziko, zvýšit pozornost</v>
      </c>
    </row>
    <row r="53" spans="1:9" ht="15.75">
      <c r="A53" s="26"/>
      <c r="B53" s="10" t="s">
        <v>121</v>
      </c>
      <c r="C53" s="21"/>
      <c r="D53" s="21"/>
      <c r="E53" s="26"/>
      <c r="F53" s="26"/>
      <c r="G53" s="26"/>
      <c r="H53" s="21"/>
      <c r="I53" s="21"/>
    </row>
    <row r="54" spans="1:9" ht="15.75">
      <c r="A54" s="27"/>
      <c r="B54" s="9" t="s">
        <v>99</v>
      </c>
      <c r="C54" s="22"/>
      <c r="D54" s="22"/>
      <c r="E54" s="27"/>
      <c r="F54" s="27"/>
      <c r="G54" s="27"/>
      <c r="H54" s="22"/>
      <c r="I54" s="22"/>
    </row>
    <row r="55" spans="1:9" ht="15.75">
      <c r="A55" s="25">
        <v>17</v>
      </c>
      <c r="B55" s="9" t="s">
        <v>70</v>
      </c>
      <c r="C55" s="20" t="s">
        <v>100</v>
      </c>
      <c r="D55" s="20" t="s">
        <v>124</v>
      </c>
      <c r="E55" s="25">
        <v>2</v>
      </c>
      <c r="F55" s="25">
        <v>2</v>
      </c>
      <c r="G55" s="25">
        <v>3</v>
      </c>
      <c r="H55" s="20">
        <f>E55*F55*G55</f>
        <v>12</v>
      </c>
      <c r="I55" s="20" t="str">
        <f>IF(H55&lt;3,'kriteria k NPH'!$A$31,IF(H55&lt;10,'kriteria k NPH'!$A$30,IF(H55&lt;50,'kriteria k NPH'!$A$29,IF(H55&lt;100,'kriteria k NPH'!$A$28,'kriteria k NPH'!$A$27))))</f>
        <v>Riziko, potřeba nápravné činnosti</v>
      </c>
    </row>
    <row r="56" spans="1:9" ht="15.75">
      <c r="A56" s="26"/>
      <c r="B56" s="10" t="s">
        <v>105</v>
      </c>
      <c r="C56" s="21"/>
      <c r="D56" s="21"/>
      <c r="E56" s="26"/>
      <c r="F56" s="26"/>
      <c r="G56" s="26"/>
      <c r="H56" s="21"/>
      <c r="I56" s="21"/>
    </row>
    <row r="57" spans="1:9" ht="15.75">
      <c r="A57" s="27"/>
      <c r="B57" s="9" t="s">
        <v>81</v>
      </c>
      <c r="C57" s="22"/>
      <c r="D57" s="22"/>
      <c r="E57" s="27"/>
      <c r="F57" s="27"/>
      <c r="G57" s="27"/>
      <c r="H57" s="22"/>
      <c r="I57" s="22"/>
    </row>
    <row r="58" spans="1:9" ht="15.75">
      <c r="A58" s="25">
        <v>18</v>
      </c>
      <c r="B58" s="9" t="s">
        <v>70</v>
      </c>
      <c r="C58" s="20" t="s">
        <v>126</v>
      </c>
      <c r="D58" s="20" t="s">
        <v>127</v>
      </c>
      <c r="E58" s="25">
        <v>2</v>
      </c>
      <c r="F58" s="25">
        <v>4</v>
      </c>
      <c r="G58" s="25">
        <v>4</v>
      </c>
      <c r="H58" s="20">
        <f>E58*F58*G58</f>
        <v>32</v>
      </c>
      <c r="I58" s="20" t="str">
        <f>IF(H58&lt;3,'kriteria k NPH'!$A$31,IF(H58&lt;10,'kriteria k NPH'!$A$30,IF(H58&lt;50,'kriteria k NPH'!$A$29,IF(H58&lt;100,'kriteria k NPH'!$A$28,'kriteria k NPH'!$A$27))))</f>
        <v>Riziko, potřeba nápravné činnosti</v>
      </c>
    </row>
    <row r="59" spans="1:9" ht="31.5">
      <c r="A59" s="26"/>
      <c r="B59" s="10" t="s">
        <v>125</v>
      </c>
      <c r="C59" s="21"/>
      <c r="D59" s="21"/>
      <c r="E59" s="26"/>
      <c r="F59" s="26"/>
      <c r="G59" s="26"/>
      <c r="H59" s="21"/>
      <c r="I59" s="21"/>
    </row>
    <row r="60" spans="1:9" ht="15.75">
      <c r="A60" s="27"/>
      <c r="B60" s="9" t="s">
        <v>81</v>
      </c>
      <c r="C60" s="22"/>
      <c r="D60" s="22"/>
      <c r="E60" s="27"/>
      <c r="F60" s="27"/>
      <c r="G60" s="27"/>
      <c r="H60" s="22"/>
      <c r="I60" s="22"/>
    </row>
    <row r="61" spans="1:9" ht="15.75">
      <c r="A61" s="25">
        <v>19</v>
      </c>
      <c r="B61" s="9" t="s">
        <v>70</v>
      </c>
      <c r="C61" s="20" t="s">
        <v>129</v>
      </c>
      <c r="D61" s="20" t="s">
        <v>130</v>
      </c>
      <c r="E61" s="25">
        <v>2</v>
      </c>
      <c r="F61" s="25">
        <v>4</v>
      </c>
      <c r="G61" s="25">
        <v>5</v>
      </c>
      <c r="H61" s="20">
        <f>E61*F61*G61</f>
        <v>40</v>
      </c>
      <c r="I61" s="20" t="str">
        <f>IF(H61&lt;3,'kriteria k NPH'!$A$31,IF(H61&lt;10,'kriteria k NPH'!$A$30,IF(H61&lt;50,'kriteria k NPH'!$A$29,IF(H61&lt;100,'kriteria k NPH'!$A$28,'kriteria k NPH'!$A$27))))</f>
        <v>Riziko, potřeba nápravné činnosti</v>
      </c>
    </row>
    <row r="62" spans="1:9" ht="31.5">
      <c r="A62" s="26"/>
      <c r="B62" s="10" t="s">
        <v>128</v>
      </c>
      <c r="C62" s="21"/>
      <c r="D62" s="21"/>
      <c r="E62" s="26"/>
      <c r="F62" s="26"/>
      <c r="G62" s="26"/>
      <c r="H62" s="21"/>
      <c r="I62" s="21"/>
    </row>
    <row r="63" spans="1:9" ht="47.25">
      <c r="A63" s="27"/>
      <c r="B63" s="10" t="s">
        <v>76</v>
      </c>
      <c r="C63" s="22"/>
      <c r="D63" s="22"/>
      <c r="E63" s="27"/>
      <c r="F63" s="27"/>
      <c r="G63" s="27"/>
      <c r="H63" s="22"/>
      <c r="I63" s="22"/>
    </row>
    <row r="64" spans="1:9" ht="15.75">
      <c r="A64" s="25">
        <v>20</v>
      </c>
      <c r="B64" s="10" t="s">
        <v>70</v>
      </c>
      <c r="C64" s="20" t="s">
        <v>132</v>
      </c>
      <c r="D64" s="20" t="s">
        <v>133</v>
      </c>
      <c r="E64" s="25">
        <v>2</v>
      </c>
      <c r="F64" s="25">
        <v>2</v>
      </c>
      <c r="G64" s="25">
        <v>2</v>
      </c>
      <c r="H64" s="20">
        <f>E64*F64*G64</f>
        <v>8</v>
      </c>
      <c r="I64" s="20" t="str">
        <f>IF(H64&lt;3,'kriteria k NPH'!$A$31,IF(H64&lt;10,'kriteria k NPH'!$A$30,IF(H64&lt;50,'kriteria k NPH'!$A$29,IF(H64&lt;100,'kriteria k NPH'!$A$28,'kriteria k NPH'!$A$27))))</f>
        <v>Možné riziko, zvýšit pozornost</v>
      </c>
    </row>
    <row r="65" spans="1:9" ht="15.75">
      <c r="A65" s="26"/>
      <c r="B65" s="10" t="s">
        <v>131</v>
      </c>
      <c r="C65" s="21"/>
      <c r="D65" s="21"/>
      <c r="E65" s="26"/>
      <c r="F65" s="26"/>
      <c r="G65" s="26"/>
      <c r="H65" s="21"/>
      <c r="I65" s="21"/>
    </row>
    <row r="66" spans="1:9" ht="15.75">
      <c r="A66" s="27"/>
      <c r="B66" s="10" t="s">
        <v>99</v>
      </c>
      <c r="C66" s="22"/>
      <c r="D66" s="22"/>
      <c r="E66" s="27"/>
      <c r="F66" s="27"/>
      <c r="G66" s="27"/>
      <c r="H66" s="22"/>
      <c r="I66" s="22"/>
    </row>
    <row r="67" spans="1:9" ht="15.75">
      <c r="A67" s="28" t="s">
        <v>134</v>
      </c>
      <c r="B67" s="29"/>
      <c r="C67" s="29"/>
      <c r="D67" s="29"/>
      <c r="E67" s="29"/>
      <c r="F67" s="29"/>
      <c r="G67" s="29"/>
      <c r="H67" s="29"/>
      <c r="I67" s="30"/>
    </row>
    <row r="68" spans="1:9" ht="15.75">
      <c r="A68" s="35" t="s">
        <v>135</v>
      </c>
      <c r="B68" s="36"/>
      <c r="C68" s="36"/>
      <c r="D68" s="36"/>
      <c r="E68" s="36"/>
      <c r="F68" s="36"/>
      <c r="G68" s="36"/>
      <c r="H68" s="36"/>
      <c r="I68" s="37"/>
    </row>
    <row r="69" spans="1:9" ht="15.75">
      <c r="A69" s="25">
        <v>21</v>
      </c>
      <c r="B69" s="10" t="s">
        <v>70</v>
      </c>
      <c r="C69" s="20" t="s">
        <v>155</v>
      </c>
      <c r="D69" s="20" t="s">
        <v>156</v>
      </c>
      <c r="E69" s="25">
        <v>2</v>
      </c>
      <c r="F69" s="25">
        <v>3</v>
      </c>
      <c r="G69" s="25">
        <v>5</v>
      </c>
      <c r="H69" s="20">
        <f>E69*F69*G69</f>
        <v>30</v>
      </c>
      <c r="I69" s="20" t="str">
        <f>IF(H69&lt;3,'kriteria k NPH'!$A$31,IF(H69&lt;10,'kriteria k NPH'!$A$30,IF(H69&lt;50,'kriteria k NPH'!$A$29,IF(H69&lt;100,'kriteria k NPH'!$A$28,'kriteria k NPH'!$A$27))))</f>
        <v>Riziko, potřeba nápravné činnosti</v>
      </c>
    </row>
    <row r="70" spans="1:9" ht="31.5">
      <c r="A70" s="26"/>
      <c r="B70" s="10" t="s">
        <v>154</v>
      </c>
      <c r="C70" s="21"/>
      <c r="D70" s="21"/>
      <c r="E70" s="26"/>
      <c r="F70" s="26"/>
      <c r="G70" s="26"/>
      <c r="H70" s="21"/>
      <c r="I70" s="21"/>
    </row>
    <row r="71" spans="1:9" ht="47.25">
      <c r="A71" s="27"/>
      <c r="B71" s="10" t="s">
        <v>76</v>
      </c>
      <c r="C71" s="22"/>
      <c r="D71" s="22"/>
      <c r="E71" s="27"/>
      <c r="F71" s="27"/>
      <c r="G71" s="27"/>
      <c r="H71" s="22"/>
      <c r="I71" s="22"/>
    </row>
    <row r="72" spans="1:9" ht="15.75">
      <c r="A72" s="25">
        <v>22</v>
      </c>
      <c r="B72" s="10" t="s">
        <v>70</v>
      </c>
      <c r="C72" s="20" t="s">
        <v>158</v>
      </c>
      <c r="D72" s="20" t="s">
        <v>159</v>
      </c>
      <c r="E72" s="25">
        <v>4</v>
      </c>
      <c r="F72" s="25">
        <v>2</v>
      </c>
      <c r="G72" s="25">
        <v>3</v>
      </c>
      <c r="H72" s="20">
        <f>E72*F72*G72</f>
        <v>24</v>
      </c>
      <c r="I72" s="20" t="str">
        <f>IF(H72&lt;3,'kriteria k NPH'!$A$31,IF(H72&lt;10,'kriteria k NPH'!$A$30,IF(H72&lt;50,'kriteria k NPH'!$A$29,IF(H72&lt;100,'kriteria k NPH'!$A$28,'kriteria k NPH'!$A$27))))</f>
        <v>Riziko, potřeba nápravné činnosti</v>
      </c>
    </row>
    <row r="73" spans="1:9" ht="31.5">
      <c r="A73" s="26"/>
      <c r="B73" s="10" t="s">
        <v>157</v>
      </c>
      <c r="C73" s="21"/>
      <c r="D73" s="21"/>
      <c r="E73" s="26"/>
      <c r="F73" s="26"/>
      <c r="G73" s="26"/>
      <c r="H73" s="21"/>
      <c r="I73" s="21"/>
    </row>
    <row r="74" spans="1:9" ht="47.25">
      <c r="A74" s="27"/>
      <c r="B74" s="10" t="s">
        <v>76</v>
      </c>
      <c r="C74" s="22"/>
      <c r="D74" s="22"/>
      <c r="E74" s="27"/>
      <c r="F74" s="27"/>
      <c r="G74" s="27"/>
      <c r="H74" s="22"/>
      <c r="I74" s="22"/>
    </row>
    <row r="75" spans="1:9" ht="15.75">
      <c r="A75" s="25">
        <v>23</v>
      </c>
      <c r="B75" s="10" t="s">
        <v>70</v>
      </c>
      <c r="C75" s="20" t="s">
        <v>161</v>
      </c>
      <c r="D75" s="20" t="s">
        <v>162</v>
      </c>
      <c r="E75" s="25">
        <v>1</v>
      </c>
      <c r="F75" s="25">
        <v>3</v>
      </c>
      <c r="G75" s="25">
        <v>3</v>
      </c>
      <c r="H75" s="20">
        <f>E75*F75*G75</f>
        <v>9</v>
      </c>
      <c r="I75" s="20" t="str">
        <f>IF(H75&lt;3,'kriteria k NPH'!$A$31,IF(H75&lt;10,'kriteria k NPH'!$A$30,IF(H75&lt;50,'kriteria k NPH'!$A$29,IF(H75&lt;100,'kriteria k NPH'!$A$28,'kriteria k NPH'!$A$27))))</f>
        <v>Možné riziko, zvýšit pozornost</v>
      </c>
    </row>
    <row r="76" spans="1:9" ht="31.5">
      <c r="A76" s="26"/>
      <c r="B76" s="10" t="s">
        <v>160</v>
      </c>
      <c r="C76" s="21"/>
      <c r="D76" s="21"/>
      <c r="E76" s="26"/>
      <c r="F76" s="26"/>
      <c r="G76" s="26"/>
      <c r="H76" s="21"/>
      <c r="I76" s="21"/>
    </row>
    <row r="77" spans="1:9" ht="47.25">
      <c r="A77" s="27"/>
      <c r="B77" s="10" t="s">
        <v>76</v>
      </c>
      <c r="C77" s="22"/>
      <c r="D77" s="22"/>
      <c r="E77" s="27"/>
      <c r="F77" s="27"/>
      <c r="G77" s="27"/>
      <c r="H77" s="22"/>
      <c r="I77" s="22"/>
    </row>
    <row r="78" spans="1:9" ht="15.75">
      <c r="A78" s="25">
        <v>24</v>
      </c>
      <c r="B78" s="10" t="s">
        <v>70</v>
      </c>
      <c r="C78" s="20" t="s">
        <v>164</v>
      </c>
      <c r="D78" s="20" t="s">
        <v>165</v>
      </c>
      <c r="E78" s="25">
        <v>1</v>
      </c>
      <c r="F78" s="25">
        <v>2</v>
      </c>
      <c r="G78" s="25">
        <v>3</v>
      </c>
      <c r="H78" s="20">
        <f>E78*F78*G78</f>
        <v>6</v>
      </c>
      <c r="I78" s="20" t="str">
        <f>IF(H78&lt;3,'kriteria k NPH'!$A$31,IF(H78&lt;10,'kriteria k NPH'!$A$30,IF(H78&lt;50,'kriteria k NPH'!$A$29,IF(H78&lt;100,'kriteria k NPH'!$A$28,'kriteria k NPH'!$A$27))))</f>
        <v>Možné riziko, zvýšit pozornost</v>
      </c>
    </row>
    <row r="79" spans="1:9" ht="31.5">
      <c r="A79" s="26"/>
      <c r="B79" s="10" t="s">
        <v>163</v>
      </c>
      <c r="C79" s="21"/>
      <c r="D79" s="21"/>
      <c r="E79" s="26"/>
      <c r="F79" s="26"/>
      <c r="G79" s="26"/>
      <c r="H79" s="21"/>
      <c r="I79" s="21"/>
    </row>
    <row r="80" spans="1:9" ht="15.75">
      <c r="A80" s="27"/>
      <c r="B80" s="10" t="s">
        <v>81</v>
      </c>
      <c r="C80" s="22"/>
      <c r="D80" s="22"/>
      <c r="E80" s="27"/>
      <c r="F80" s="27"/>
      <c r="G80" s="27"/>
      <c r="H80" s="22"/>
      <c r="I80" s="22"/>
    </row>
    <row r="81" spans="1:9" ht="15.75">
      <c r="A81" s="25">
        <v>25</v>
      </c>
      <c r="B81" s="10" t="s">
        <v>70</v>
      </c>
      <c r="C81" s="20" t="s">
        <v>136</v>
      </c>
      <c r="D81" s="20" t="s">
        <v>167</v>
      </c>
      <c r="E81" s="25">
        <v>3</v>
      </c>
      <c r="F81" s="25">
        <v>4</v>
      </c>
      <c r="G81" s="25">
        <v>3</v>
      </c>
      <c r="H81" s="20">
        <f>E81*F81*G81</f>
        <v>36</v>
      </c>
      <c r="I81" s="20" t="str">
        <f>IF(H81&lt;3,'kriteria k NPH'!$A$31,IF(H81&lt;10,'kriteria k NPH'!$A$30,IF(H81&lt;50,'kriteria k NPH'!$A$29,IF(H81&lt;100,'kriteria k NPH'!$A$28,'kriteria k NPH'!$A$27))))</f>
        <v>Riziko, potřeba nápravné činnosti</v>
      </c>
    </row>
    <row r="82" spans="1:9" ht="31.5">
      <c r="A82" s="26"/>
      <c r="B82" s="10" t="s">
        <v>166</v>
      </c>
      <c r="C82" s="21"/>
      <c r="D82" s="21"/>
      <c r="E82" s="26"/>
      <c r="F82" s="26"/>
      <c r="G82" s="26"/>
      <c r="H82" s="21"/>
      <c r="I82" s="21"/>
    </row>
    <row r="83" spans="1:9" ht="15.75">
      <c r="A83" s="27"/>
      <c r="B83" s="10" t="s">
        <v>99</v>
      </c>
      <c r="C83" s="22"/>
      <c r="D83" s="22"/>
      <c r="E83" s="27"/>
      <c r="F83" s="27"/>
      <c r="G83" s="27"/>
      <c r="H83" s="22"/>
      <c r="I83" s="22"/>
    </row>
    <row r="84" spans="1:9" ht="15.75">
      <c r="A84" s="25">
        <v>26</v>
      </c>
      <c r="B84" s="10" t="s">
        <v>70</v>
      </c>
      <c r="C84" s="20" t="s">
        <v>158</v>
      </c>
      <c r="D84" s="20" t="s">
        <v>169</v>
      </c>
      <c r="E84" s="25">
        <v>4</v>
      </c>
      <c r="F84" s="25">
        <v>2</v>
      </c>
      <c r="G84" s="25">
        <v>2</v>
      </c>
      <c r="H84" s="20">
        <f>E84*F84*G84</f>
        <v>16</v>
      </c>
      <c r="I84" s="20" t="str">
        <f>IF(H84&lt;3,'kriteria k NPH'!$A$31,IF(H84&lt;10,'kriteria k NPH'!$A$30,IF(H84&lt;50,'kriteria k NPH'!$A$29,IF(H84&lt;100,'kriteria k NPH'!$A$28,'kriteria k NPH'!$A$27))))</f>
        <v>Riziko, potřeba nápravné činnosti</v>
      </c>
    </row>
    <row r="85" spans="1:9" ht="15.75">
      <c r="A85" s="26"/>
      <c r="B85" s="10" t="s">
        <v>168</v>
      </c>
      <c r="C85" s="21"/>
      <c r="D85" s="21"/>
      <c r="E85" s="26"/>
      <c r="F85" s="26"/>
      <c r="G85" s="26"/>
      <c r="H85" s="21"/>
      <c r="I85" s="21"/>
    </row>
    <row r="86" spans="1:9" ht="15.75">
      <c r="A86" s="27"/>
      <c r="B86" s="10" t="s">
        <v>81</v>
      </c>
      <c r="C86" s="22"/>
      <c r="D86" s="22"/>
      <c r="E86" s="27"/>
      <c r="F86" s="27"/>
      <c r="G86" s="27"/>
      <c r="H86" s="22"/>
      <c r="I86" s="22"/>
    </row>
    <row r="87" spans="1:9" ht="15.75">
      <c r="A87" s="25">
        <v>27</v>
      </c>
      <c r="B87" s="10" t="s">
        <v>70</v>
      </c>
      <c r="C87" s="20" t="s">
        <v>171</v>
      </c>
      <c r="D87" s="20" t="s">
        <v>172</v>
      </c>
      <c r="E87" s="25">
        <v>3</v>
      </c>
      <c r="F87" s="25">
        <v>2</v>
      </c>
      <c r="G87" s="25">
        <v>3</v>
      </c>
      <c r="H87" s="20">
        <f>E87*F87*G87</f>
        <v>18</v>
      </c>
      <c r="I87" s="20" t="str">
        <f>IF(H87&lt;3,'kriteria k NPH'!$A$31,IF(H87&lt;10,'kriteria k NPH'!$A$30,IF(H87&lt;50,'kriteria k NPH'!$A$29,IF(H87&lt;100,'kriteria k NPH'!$A$28,'kriteria k NPH'!$A$27))))</f>
        <v>Riziko, potřeba nápravné činnosti</v>
      </c>
    </row>
    <row r="88" spans="1:9" ht="31.5">
      <c r="A88" s="26"/>
      <c r="B88" s="10" t="s">
        <v>170</v>
      </c>
      <c r="C88" s="21"/>
      <c r="D88" s="21"/>
      <c r="E88" s="26"/>
      <c r="F88" s="26"/>
      <c r="G88" s="26"/>
      <c r="H88" s="21"/>
      <c r="I88" s="21"/>
    </row>
    <row r="89" spans="1:9" ht="15.75">
      <c r="A89" s="27"/>
      <c r="B89" s="10" t="s">
        <v>99</v>
      </c>
      <c r="C89" s="22"/>
      <c r="D89" s="22"/>
      <c r="E89" s="27"/>
      <c r="F89" s="27"/>
      <c r="G89" s="27"/>
      <c r="H89" s="22"/>
      <c r="I89" s="22"/>
    </row>
    <row r="90" spans="1:9" ht="15.75">
      <c r="A90" s="25">
        <v>28</v>
      </c>
      <c r="B90" s="10" t="s">
        <v>70</v>
      </c>
      <c r="C90" s="20" t="s">
        <v>174</v>
      </c>
      <c r="D90" s="20" t="s">
        <v>175</v>
      </c>
      <c r="E90" s="25">
        <v>1</v>
      </c>
      <c r="F90" s="25">
        <v>2</v>
      </c>
      <c r="G90" s="25">
        <v>3</v>
      </c>
      <c r="H90" s="20">
        <f>E90*F90*G90</f>
        <v>6</v>
      </c>
      <c r="I90" s="20" t="str">
        <f>IF(H90&lt;3,'kriteria k NPH'!$A$31,IF(H90&lt;10,'kriteria k NPH'!$A$30,IF(H90&lt;50,'kriteria k NPH'!$A$29,IF(H90&lt;100,'kriteria k NPH'!$A$28,'kriteria k NPH'!$A$27))))</f>
        <v>Možné riziko, zvýšit pozornost</v>
      </c>
    </row>
    <row r="91" spans="1:9" ht="31.5">
      <c r="A91" s="26"/>
      <c r="B91" s="10" t="s">
        <v>173</v>
      </c>
      <c r="C91" s="21"/>
      <c r="D91" s="21"/>
      <c r="E91" s="26"/>
      <c r="F91" s="26"/>
      <c r="G91" s="26"/>
      <c r="H91" s="21"/>
      <c r="I91" s="21"/>
    </row>
    <row r="92" spans="1:9" ht="15.75">
      <c r="A92" s="27"/>
      <c r="B92" s="10" t="s">
        <v>81</v>
      </c>
      <c r="C92" s="22"/>
      <c r="D92" s="22"/>
      <c r="E92" s="27"/>
      <c r="F92" s="27"/>
      <c r="G92" s="27"/>
      <c r="H92" s="22"/>
      <c r="I92" s="22"/>
    </row>
    <row r="93" spans="1:9" ht="15.75">
      <c r="A93" s="35" t="s">
        <v>136</v>
      </c>
      <c r="B93" s="36"/>
      <c r="C93" s="36"/>
      <c r="D93" s="36"/>
      <c r="E93" s="36"/>
      <c r="F93" s="36"/>
      <c r="G93" s="36"/>
      <c r="H93" s="36"/>
      <c r="I93" s="37"/>
    </row>
    <row r="94" spans="1:9" ht="15.75">
      <c r="A94" s="25">
        <v>29</v>
      </c>
      <c r="B94" s="10" t="s">
        <v>70</v>
      </c>
      <c r="C94" s="20" t="s">
        <v>177</v>
      </c>
      <c r="D94" s="20" t="s">
        <v>178</v>
      </c>
      <c r="E94" s="25">
        <v>1</v>
      </c>
      <c r="F94" s="25">
        <v>5</v>
      </c>
      <c r="G94" s="25">
        <v>4</v>
      </c>
      <c r="H94" s="20">
        <f>E94*F94*G94</f>
        <v>20</v>
      </c>
      <c r="I94" s="20" t="str">
        <f>IF(H94&lt;3,'kriteria k NPH'!$A$31,IF(H94&lt;10,'kriteria k NPH'!$A$30,IF(H94&lt;50,'kriteria k NPH'!$A$29,IF(H94&lt;100,'kriteria k NPH'!$A$28,'kriteria k NPH'!$A$27))))</f>
        <v>Riziko, potřeba nápravné činnosti</v>
      </c>
    </row>
    <row r="95" spans="1:9" ht="15.75">
      <c r="A95" s="26"/>
      <c r="B95" s="10" t="s">
        <v>176</v>
      </c>
      <c r="C95" s="21"/>
      <c r="D95" s="21"/>
      <c r="E95" s="26"/>
      <c r="F95" s="26"/>
      <c r="G95" s="26"/>
      <c r="H95" s="21"/>
      <c r="I95" s="21"/>
    </row>
    <row r="96" spans="1:9" ht="15.75">
      <c r="A96" s="27"/>
      <c r="B96" s="10" t="s">
        <v>81</v>
      </c>
      <c r="C96" s="22"/>
      <c r="D96" s="22"/>
      <c r="E96" s="27"/>
      <c r="F96" s="27"/>
      <c r="G96" s="27"/>
      <c r="H96" s="22"/>
      <c r="I96" s="22"/>
    </row>
    <row r="97" spans="1:9" ht="15.75">
      <c r="A97" s="25">
        <v>30</v>
      </c>
      <c r="B97" s="10" t="s">
        <v>70</v>
      </c>
      <c r="C97" s="20" t="s">
        <v>180</v>
      </c>
      <c r="D97" s="20" t="s">
        <v>181</v>
      </c>
      <c r="E97" s="25">
        <v>2</v>
      </c>
      <c r="F97" s="25">
        <v>4</v>
      </c>
      <c r="G97" s="25">
        <v>3</v>
      </c>
      <c r="H97" s="20">
        <f>E97*F97*G97</f>
        <v>24</v>
      </c>
      <c r="I97" s="20" t="str">
        <f>IF(H97&lt;3,'kriteria k NPH'!$A$31,IF(H97&lt;10,'kriteria k NPH'!$A$30,IF(H97&lt;50,'kriteria k NPH'!$A$29,IF(H97&lt;100,'kriteria k NPH'!$A$28,'kriteria k NPH'!$A$27))))</f>
        <v>Riziko, potřeba nápravné činnosti</v>
      </c>
    </row>
    <row r="98" spans="1:9" ht="15.75">
      <c r="A98" s="26"/>
      <c r="B98" s="10" t="s">
        <v>179</v>
      </c>
      <c r="C98" s="21"/>
      <c r="D98" s="21"/>
      <c r="E98" s="26"/>
      <c r="F98" s="26"/>
      <c r="G98" s="26"/>
      <c r="H98" s="21"/>
      <c r="I98" s="21"/>
    </row>
    <row r="99" spans="1:9" ht="15.75">
      <c r="A99" s="27"/>
      <c r="B99" s="10" t="s">
        <v>81</v>
      </c>
      <c r="C99" s="22"/>
      <c r="D99" s="22"/>
      <c r="E99" s="27"/>
      <c r="F99" s="27"/>
      <c r="G99" s="27"/>
      <c r="H99" s="22"/>
      <c r="I99" s="22"/>
    </row>
    <row r="100" spans="1:9" ht="15.75">
      <c r="A100" s="25">
        <v>31</v>
      </c>
      <c r="B100" s="10" t="s">
        <v>70</v>
      </c>
      <c r="C100" s="20" t="s">
        <v>183</v>
      </c>
      <c r="D100" s="20" t="s">
        <v>184</v>
      </c>
      <c r="E100" s="25">
        <v>2</v>
      </c>
      <c r="F100" s="25">
        <v>3</v>
      </c>
      <c r="G100" s="25">
        <v>2</v>
      </c>
      <c r="H100" s="20">
        <f>E100*F100*G100</f>
        <v>12</v>
      </c>
      <c r="I100" s="20" t="str">
        <f>IF(H100&lt;3,'kriteria k NPH'!$A$31,IF(H100&lt;10,'kriteria k NPH'!$A$30,IF(H100&lt;50,'kriteria k NPH'!$A$29,IF(H100&lt;100,'kriteria k NPH'!$A$28,'kriteria k NPH'!$A$27))))</f>
        <v>Riziko, potřeba nápravné činnosti</v>
      </c>
    </row>
    <row r="101" spans="1:9" ht="31.5">
      <c r="A101" s="26"/>
      <c r="B101" s="10" t="s">
        <v>182</v>
      </c>
      <c r="C101" s="21"/>
      <c r="D101" s="21"/>
      <c r="E101" s="26"/>
      <c r="F101" s="26"/>
      <c r="G101" s="26"/>
      <c r="H101" s="21"/>
      <c r="I101" s="21"/>
    </row>
    <row r="102" spans="1:9" ht="15.75">
      <c r="A102" s="27"/>
      <c r="B102" s="10" t="s">
        <v>99</v>
      </c>
      <c r="C102" s="22"/>
      <c r="D102" s="22"/>
      <c r="E102" s="27"/>
      <c r="F102" s="27"/>
      <c r="G102" s="27"/>
      <c r="H102" s="22"/>
      <c r="I102" s="22"/>
    </row>
    <row r="103" spans="1:9" ht="15.75">
      <c r="A103" s="25">
        <v>32</v>
      </c>
      <c r="B103" s="10" t="s">
        <v>70</v>
      </c>
      <c r="C103" s="20" t="s">
        <v>187</v>
      </c>
      <c r="D103" s="20" t="s">
        <v>188</v>
      </c>
      <c r="E103" s="25">
        <v>1</v>
      </c>
      <c r="F103" s="25">
        <v>5</v>
      </c>
      <c r="G103" s="25">
        <v>5</v>
      </c>
      <c r="H103" s="20">
        <f>E103*F103*G103</f>
        <v>25</v>
      </c>
      <c r="I103" s="20" t="str">
        <f>IF(H103&lt;3,'kriteria k NPH'!$A$31,IF(H103&lt;10,'kriteria k NPH'!$A$30,IF(H103&lt;50,'kriteria k NPH'!$A$29,IF(H103&lt;100,'kriteria k NPH'!$A$28,'kriteria k NPH'!$A$27))))</f>
        <v>Riziko, potřeba nápravné činnosti</v>
      </c>
    </row>
    <row r="104" spans="1:9" ht="15.75">
      <c r="A104" s="26"/>
      <c r="B104" s="10" t="s">
        <v>185</v>
      </c>
      <c r="C104" s="21"/>
      <c r="D104" s="21"/>
      <c r="E104" s="26"/>
      <c r="F104" s="26"/>
      <c r="G104" s="26"/>
      <c r="H104" s="21"/>
      <c r="I104" s="21"/>
    </row>
    <row r="105" spans="1:9" ht="31.5">
      <c r="A105" s="27"/>
      <c r="B105" s="10" t="s">
        <v>186</v>
      </c>
      <c r="C105" s="22"/>
      <c r="D105" s="22"/>
      <c r="E105" s="27"/>
      <c r="F105" s="27"/>
      <c r="G105" s="27"/>
      <c r="H105" s="22"/>
      <c r="I105" s="22"/>
    </row>
    <row r="106" spans="1:9" ht="15.75">
      <c r="A106" s="25">
        <v>33</v>
      </c>
      <c r="B106" s="10" t="s">
        <v>70</v>
      </c>
      <c r="C106" s="20" t="s">
        <v>190</v>
      </c>
      <c r="D106" s="20" t="s">
        <v>191</v>
      </c>
      <c r="E106" s="25">
        <v>3</v>
      </c>
      <c r="F106" s="25">
        <v>5</v>
      </c>
      <c r="G106" s="25">
        <v>3</v>
      </c>
      <c r="H106" s="20">
        <f>E106*F106*G106</f>
        <v>45</v>
      </c>
      <c r="I106" s="20" t="str">
        <f>IF(H106&lt;3,'kriteria k NPH'!$A$31,IF(H106&lt;10,'kriteria k NPH'!$A$30,IF(H106&lt;50,'kriteria k NPH'!$A$29,IF(H106&lt;100,'kriteria k NPH'!$A$28,'kriteria k NPH'!$A$27))))</f>
        <v>Riziko, potřeba nápravné činnosti</v>
      </c>
    </row>
    <row r="107" spans="1:9" ht="31.5">
      <c r="A107" s="26"/>
      <c r="B107" s="10" t="s">
        <v>189</v>
      </c>
      <c r="C107" s="21"/>
      <c r="D107" s="21"/>
      <c r="E107" s="26"/>
      <c r="F107" s="26"/>
      <c r="G107" s="26"/>
      <c r="H107" s="21"/>
      <c r="I107" s="21"/>
    </row>
    <row r="108" spans="1:9" ht="15.75">
      <c r="A108" s="27"/>
      <c r="B108" s="10" t="s">
        <v>81</v>
      </c>
      <c r="C108" s="22"/>
      <c r="D108" s="22"/>
      <c r="E108" s="27"/>
      <c r="F108" s="27"/>
      <c r="G108" s="27"/>
      <c r="H108" s="22"/>
      <c r="I108" s="22"/>
    </row>
    <row r="109" spans="1:9" ht="15.75">
      <c r="A109" s="25">
        <v>34</v>
      </c>
      <c r="B109" s="10" t="s">
        <v>70</v>
      </c>
      <c r="C109" s="20" t="s">
        <v>190</v>
      </c>
      <c r="D109" s="20" t="s">
        <v>192</v>
      </c>
      <c r="E109" s="25">
        <v>2</v>
      </c>
      <c r="F109" s="25">
        <v>5</v>
      </c>
      <c r="G109" s="25">
        <v>4</v>
      </c>
      <c r="H109" s="20">
        <f>E109*F109*G109</f>
        <v>40</v>
      </c>
      <c r="I109" s="20" t="str">
        <f>IF(H109&lt;3,'kriteria k NPH'!$A$31,IF(H109&lt;10,'kriteria k NPH'!$A$30,IF(H109&lt;50,'kriteria k NPH'!$A$29,IF(H109&lt;100,'kriteria k NPH'!$A$28,'kriteria k NPH'!$A$27))))</f>
        <v>Riziko, potřeba nápravné činnosti</v>
      </c>
    </row>
    <row r="110" spans="1:9" ht="31.5">
      <c r="A110" s="26"/>
      <c r="B110" s="10" t="s">
        <v>189</v>
      </c>
      <c r="C110" s="21"/>
      <c r="D110" s="21"/>
      <c r="E110" s="26"/>
      <c r="F110" s="26"/>
      <c r="G110" s="26"/>
      <c r="H110" s="21"/>
      <c r="I110" s="21"/>
    </row>
    <row r="111" spans="1:9" ht="15.75">
      <c r="A111" s="27"/>
      <c r="B111" s="10" t="s">
        <v>81</v>
      </c>
      <c r="C111" s="22"/>
      <c r="D111" s="22"/>
      <c r="E111" s="27"/>
      <c r="F111" s="27"/>
      <c r="G111" s="27"/>
      <c r="H111" s="22"/>
      <c r="I111" s="22"/>
    </row>
    <row r="112" spans="1:9" ht="15.75">
      <c r="A112" s="25">
        <v>35</v>
      </c>
      <c r="B112" s="10" t="s">
        <v>70</v>
      </c>
      <c r="C112" s="20" t="s">
        <v>194</v>
      </c>
      <c r="D112" s="20" t="s">
        <v>195</v>
      </c>
      <c r="E112" s="25">
        <v>3</v>
      </c>
      <c r="F112" s="25">
        <v>3</v>
      </c>
      <c r="G112" s="25">
        <v>3</v>
      </c>
      <c r="H112" s="20">
        <f>E112*F112*G112</f>
        <v>27</v>
      </c>
      <c r="I112" s="20" t="str">
        <f>IF(H112&lt;3,'kriteria k NPH'!$A$31,IF(H112&lt;10,'kriteria k NPH'!$A$30,IF(H112&lt;50,'kriteria k NPH'!$A$29,IF(H112&lt;100,'kriteria k NPH'!$A$28,'kriteria k NPH'!$A$27))))</f>
        <v>Riziko, potřeba nápravné činnosti</v>
      </c>
    </row>
    <row r="113" spans="1:9" ht="31.5">
      <c r="A113" s="26"/>
      <c r="B113" s="10" t="s">
        <v>193</v>
      </c>
      <c r="C113" s="21"/>
      <c r="D113" s="21"/>
      <c r="E113" s="26"/>
      <c r="F113" s="26"/>
      <c r="G113" s="26"/>
      <c r="H113" s="21"/>
      <c r="I113" s="21"/>
    </row>
    <row r="114" spans="1:9" ht="15.75">
      <c r="A114" s="27"/>
      <c r="B114" s="10" t="s">
        <v>81</v>
      </c>
      <c r="C114" s="22"/>
      <c r="D114" s="22"/>
      <c r="E114" s="27"/>
      <c r="F114" s="27"/>
      <c r="G114" s="27"/>
      <c r="H114" s="22"/>
      <c r="I114" s="22"/>
    </row>
    <row r="115" spans="1:9" ht="15.75">
      <c r="A115" s="25">
        <v>36</v>
      </c>
      <c r="B115" s="10" t="s">
        <v>70</v>
      </c>
      <c r="C115" s="20" t="s">
        <v>197</v>
      </c>
      <c r="D115" s="20" t="s">
        <v>198</v>
      </c>
      <c r="E115" s="25">
        <v>2</v>
      </c>
      <c r="F115" s="25">
        <v>4</v>
      </c>
      <c r="G115" s="25">
        <v>4</v>
      </c>
      <c r="H115" s="20">
        <f>E115*F115*G115</f>
        <v>32</v>
      </c>
      <c r="I115" s="20" t="str">
        <f>IF(H115&lt;3,'kriteria k NPH'!$A$31,IF(H115&lt;10,'kriteria k NPH'!$A$30,IF(H115&lt;50,'kriteria k NPH'!$A$29,IF(H115&lt;100,'kriteria k NPH'!$A$28,'kriteria k NPH'!$A$27))))</f>
        <v>Riziko, potřeba nápravné činnosti</v>
      </c>
    </row>
    <row r="116" spans="1:9" ht="31.5">
      <c r="A116" s="26"/>
      <c r="B116" s="10" t="s">
        <v>196</v>
      </c>
      <c r="C116" s="21"/>
      <c r="D116" s="21"/>
      <c r="E116" s="26"/>
      <c r="F116" s="26"/>
      <c r="G116" s="26"/>
      <c r="H116" s="21"/>
      <c r="I116" s="21"/>
    </row>
    <row r="117" spans="1:9" ht="15.75">
      <c r="A117" s="27"/>
      <c r="B117" s="10" t="s">
        <v>99</v>
      </c>
      <c r="C117" s="22"/>
      <c r="D117" s="22"/>
      <c r="E117" s="27"/>
      <c r="F117" s="27"/>
      <c r="G117" s="27"/>
      <c r="H117" s="22"/>
      <c r="I117" s="22"/>
    </row>
    <row r="118" spans="1:9" ht="15.75">
      <c r="A118" s="25">
        <v>37</v>
      </c>
      <c r="B118" s="10" t="s">
        <v>70</v>
      </c>
      <c r="C118" s="20" t="s">
        <v>199</v>
      </c>
      <c r="D118" s="20" t="s">
        <v>200</v>
      </c>
      <c r="E118" s="25">
        <v>4</v>
      </c>
      <c r="F118" s="25">
        <v>3</v>
      </c>
      <c r="G118" s="25">
        <v>2</v>
      </c>
      <c r="H118" s="20">
        <f>E118*F118*G118</f>
        <v>24</v>
      </c>
      <c r="I118" s="20" t="str">
        <f>IF(H118&lt;3,'kriteria k NPH'!$A$31,IF(H118&lt;10,'kriteria k NPH'!$A$30,IF(H118&lt;50,'kriteria k NPH'!$A$29,IF(H118&lt;100,'kriteria k NPH'!$A$28,'kriteria k NPH'!$A$27))))</f>
        <v>Riziko, potřeba nápravné činnosti</v>
      </c>
    </row>
    <row r="119" spans="1:9" ht="15.75">
      <c r="A119" s="26"/>
      <c r="B119" s="10" t="s">
        <v>168</v>
      </c>
      <c r="C119" s="21"/>
      <c r="D119" s="21"/>
      <c r="E119" s="26"/>
      <c r="F119" s="26"/>
      <c r="G119" s="26"/>
      <c r="H119" s="21"/>
      <c r="I119" s="21"/>
    </row>
    <row r="120" spans="1:9" ht="15.75">
      <c r="A120" s="27"/>
      <c r="B120" s="10" t="s">
        <v>81</v>
      </c>
      <c r="C120" s="22"/>
      <c r="D120" s="22"/>
      <c r="E120" s="27"/>
      <c r="F120" s="27"/>
      <c r="G120" s="27"/>
      <c r="H120" s="22"/>
      <c r="I120" s="22"/>
    </row>
    <row r="121" spans="1:9" ht="15.75">
      <c r="A121" s="28" t="s">
        <v>137</v>
      </c>
      <c r="B121" s="29"/>
      <c r="C121" s="29"/>
      <c r="D121" s="29"/>
      <c r="E121" s="29"/>
      <c r="F121" s="29"/>
      <c r="G121" s="29"/>
      <c r="H121" s="29"/>
      <c r="I121" s="30"/>
    </row>
    <row r="122" spans="1:9" ht="15.75">
      <c r="A122" s="31" t="s">
        <v>138</v>
      </c>
      <c r="B122" s="32"/>
      <c r="C122" s="32"/>
      <c r="D122" s="32"/>
      <c r="E122" s="32"/>
      <c r="F122" s="32"/>
      <c r="G122" s="32"/>
      <c r="H122" s="32"/>
      <c r="I122" s="33"/>
    </row>
    <row r="123" spans="1:9" ht="15.75">
      <c r="A123" s="25">
        <v>38</v>
      </c>
      <c r="B123" s="10" t="s">
        <v>70</v>
      </c>
      <c r="C123" s="20" t="s">
        <v>202</v>
      </c>
      <c r="D123" s="20" t="s">
        <v>203</v>
      </c>
      <c r="E123" s="25">
        <v>3</v>
      </c>
      <c r="F123" s="25">
        <v>5</v>
      </c>
      <c r="G123" s="25">
        <v>3</v>
      </c>
      <c r="H123" s="20">
        <f>E123*F123*G123</f>
        <v>45</v>
      </c>
      <c r="I123" s="20" t="str">
        <f>IF(H123&lt;3,'kriteria k NPH'!$A$31,IF(H123&lt;10,'kriteria k NPH'!$A$30,IF(H123&lt;50,'kriteria k NPH'!$A$29,IF(H123&lt;100,'kriteria k NPH'!$A$28,'kriteria k NPH'!$A$27))))</f>
        <v>Riziko, potřeba nápravné činnosti</v>
      </c>
    </row>
    <row r="124" spans="1:9" ht="31.5">
      <c r="A124" s="26"/>
      <c r="B124" s="10" t="s">
        <v>201</v>
      </c>
      <c r="C124" s="21"/>
      <c r="D124" s="21"/>
      <c r="E124" s="26"/>
      <c r="F124" s="26"/>
      <c r="G124" s="26"/>
      <c r="H124" s="21"/>
      <c r="I124" s="21"/>
    </row>
    <row r="125" spans="1:9" ht="15.75">
      <c r="A125" s="27"/>
      <c r="B125" s="10" t="s">
        <v>81</v>
      </c>
      <c r="C125" s="22"/>
      <c r="D125" s="22"/>
      <c r="E125" s="27"/>
      <c r="F125" s="27"/>
      <c r="G125" s="27"/>
      <c r="H125" s="22"/>
      <c r="I125" s="22"/>
    </row>
    <row r="126" spans="1:9" ht="15.75">
      <c r="A126" s="25">
        <v>39</v>
      </c>
      <c r="B126" s="10" t="s">
        <v>70</v>
      </c>
      <c r="C126" s="20" t="s">
        <v>202</v>
      </c>
      <c r="D126" s="20" t="s">
        <v>205</v>
      </c>
      <c r="E126" s="25">
        <v>3</v>
      </c>
      <c r="F126" s="25">
        <v>4</v>
      </c>
      <c r="G126" s="25">
        <v>3</v>
      </c>
      <c r="H126" s="20">
        <f>E126*F126*G126</f>
        <v>36</v>
      </c>
      <c r="I126" s="20" t="str">
        <f>IF(H126&lt;3,'kriteria k NPH'!$A$31,IF(H126&lt;10,'kriteria k NPH'!$A$30,IF(H126&lt;50,'kriteria k NPH'!$A$29,IF(H126&lt;100,'kriteria k NPH'!$A$28,'kriteria k NPH'!$A$27))))</f>
        <v>Riziko, potřeba nápravné činnosti</v>
      </c>
    </row>
    <row r="127" spans="1:9" ht="31.5">
      <c r="A127" s="26"/>
      <c r="B127" s="10" t="s">
        <v>204</v>
      </c>
      <c r="C127" s="21"/>
      <c r="D127" s="21"/>
      <c r="E127" s="26"/>
      <c r="F127" s="26"/>
      <c r="G127" s="26"/>
      <c r="H127" s="21"/>
      <c r="I127" s="21"/>
    </row>
    <row r="128" spans="1:9" ht="15.75">
      <c r="A128" s="27"/>
      <c r="B128" s="10" t="s">
        <v>81</v>
      </c>
      <c r="C128" s="22"/>
      <c r="D128" s="22"/>
      <c r="E128" s="27"/>
      <c r="F128" s="27"/>
      <c r="G128" s="27"/>
      <c r="H128" s="22"/>
      <c r="I128" s="22"/>
    </row>
    <row r="129" spans="1:9" ht="15.75">
      <c r="A129" s="25">
        <v>40</v>
      </c>
      <c r="B129" s="10" t="s">
        <v>70</v>
      </c>
      <c r="C129" s="20" t="s">
        <v>207</v>
      </c>
      <c r="D129" s="20" t="s">
        <v>200</v>
      </c>
      <c r="E129" s="25">
        <v>4</v>
      </c>
      <c r="F129" s="25">
        <v>3</v>
      </c>
      <c r="G129" s="25">
        <v>2</v>
      </c>
      <c r="H129" s="20">
        <f>E129*F129*G129</f>
        <v>24</v>
      </c>
      <c r="I129" s="20" t="str">
        <f>IF(H129&lt;3,'kriteria k NPH'!$A$31,IF(H129&lt;10,'kriteria k NPH'!$A$30,IF(H129&lt;50,'kriteria k NPH'!$A$29,IF(H129&lt;100,'kriteria k NPH'!$A$28,'kriteria k NPH'!$A$27))))</f>
        <v>Riziko, potřeba nápravné činnosti</v>
      </c>
    </row>
    <row r="130" spans="1:9" ht="47.25">
      <c r="A130" s="26"/>
      <c r="B130" s="10" t="s">
        <v>206</v>
      </c>
      <c r="C130" s="21"/>
      <c r="D130" s="21"/>
      <c r="E130" s="26"/>
      <c r="F130" s="26"/>
      <c r="G130" s="26"/>
      <c r="H130" s="21"/>
      <c r="I130" s="21"/>
    </row>
    <row r="131" spans="1:9" ht="15.75">
      <c r="A131" s="27"/>
      <c r="B131" s="10" t="s">
        <v>99</v>
      </c>
      <c r="C131" s="22"/>
      <c r="D131" s="22"/>
      <c r="E131" s="27"/>
      <c r="F131" s="27"/>
      <c r="G131" s="27"/>
      <c r="H131" s="22"/>
      <c r="I131" s="22"/>
    </row>
    <row r="132" spans="1:9" ht="15.75">
      <c r="A132" s="25">
        <v>41</v>
      </c>
      <c r="B132" s="10" t="s">
        <v>70</v>
      </c>
      <c r="C132" s="20" t="s">
        <v>209</v>
      </c>
      <c r="D132" s="20" t="s">
        <v>210</v>
      </c>
      <c r="E132" s="25">
        <v>2</v>
      </c>
      <c r="F132" s="25">
        <v>4</v>
      </c>
      <c r="G132" s="25">
        <v>3</v>
      </c>
      <c r="H132" s="20">
        <f>E132*F132*G132</f>
        <v>24</v>
      </c>
      <c r="I132" s="20" t="str">
        <f>IF(H132&lt;3,'kriteria k NPH'!$A$31,IF(H132&lt;10,'kriteria k NPH'!$A$30,IF(H132&lt;50,'kriteria k NPH'!$A$29,IF(H132&lt;100,'kriteria k NPH'!$A$28,'kriteria k NPH'!$A$27))))</f>
        <v>Riziko, potřeba nápravné činnosti</v>
      </c>
    </row>
    <row r="133" spans="1:9" ht="15.75">
      <c r="A133" s="26"/>
      <c r="B133" s="10" t="s">
        <v>208</v>
      </c>
      <c r="C133" s="21"/>
      <c r="D133" s="21"/>
      <c r="E133" s="26"/>
      <c r="F133" s="26"/>
      <c r="G133" s="26"/>
      <c r="H133" s="21"/>
      <c r="I133" s="21"/>
    </row>
    <row r="134" spans="1:9" ht="15.75">
      <c r="A134" s="27"/>
      <c r="B134" s="10" t="s">
        <v>81</v>
      </c>
      <c r="C134" s="22"/>
      <c r="D134" s="22"/>
      <c r="E134" s="27"/>
      <c r="F134" s="27"/>
      <c r="G134" s="27"/>
      <c r="H134" s="22"/>
      <c r="I134" s="22"/>
    </row>
    <row r="135" spans="1:9" ht="15.75">
      <c r="A135" s="25">
        <v>42</v>
      </c>
      <c r="B135" s="10" t="s">
        <v>70</v>
      </c>
      <c r="C135" s="20" t="s">
        <v>212</v>
      </c>
      <c r="D135" s="20" t="s">
        <v>213</v>
      </c>
      <c r="E135" s="25">
        <v>3</v>
      </c>
      <c r="F135" s="25">
        <v>2</v>
      </c>
      <c r="G135" s="25">
        <v>1</v>
      </c>
      <c r="H135" s="20">
        <f>E135*F135*G135</f>
        <v>6</v>
      </c>
      <c r="I135" s="20" t="str">
        <f>IF(H135&lt;3,'kriteria k NPH'!$A$31,IF(H135&lt;10,'kriteria k NPH'!$A$30,IF(H135&lt;50,'kriteria k NPH'!$A$29,IF(H135&lt;100,'kriteria k NPH'!$A$28,'kriteria k NPH'!$A$27))))</f>
        <v>Možné riziko, zvýšit pozornost</v>
      </c>
    </row>
    <row r="136" spans="1:9" ht="15.75">
      <c r="A136" s="26"/>
      <c r="B136" s="10" t="s">
        <v>211</v>
      </c>
      <c r="C136" s="21"/>
      <c r="D136" s="21"/>
      <c r="E136" s="26"/>
      <c r="F136" s="26"/>
      <c r="G136" s="26"/>
      <c r="H136" s="21"/>
      <c r="I136" s="21"/>
    </row>
    <row r="137" spans="1:9" ht="15.75">
      <c r="A137" s="27"/>
      <c r="B137" s="10" t="s">
        <v>99</v>
      </c>
      <c r="C137" s="22"/>
      <c r="D137" s="22"/>
      <c r="E137" s="27"/>
      <c r="F137" s="27"/>
      <c r="G137" s="27"/>
      <c r="H137" s="22"/>
      <c r="I137" s="22"/>
    </row>
    <row r="138" spans="1:9" ht="15.75">
      <c r="A138" s="25">
        <v>43</v>
      </c>
      <c r="B138" s="10" t="s">
        <v>70</v>
      </c>
      <c r="C138" s="20" t="s">
        <v>209</v>
      </c>
      <c r="D138" s="20" t="s">
        <v>215</v>
      </c>
      <c r="E138" s="25">
        <v>3</v>
      </c>
      <c r="F138" s="25">
        <v>3</v>
      </c>
      <c r="G138" s="25">
        <v>1</v>
      </c>
      <c r="H138" s="20">
        <f>E138*F138*G138</f>
        <v>9</v>
      </c>
      <c r="I138" s="20" t="str">
        <f>IF(H138&lt;3,'kriteria k NPH'!$A$31,IF(H138&lt;10,'kriteria k NPH'!$A$30,IF(H138&lt;50,'kriteria k NPH'!$A$29,IF(H138&lt;100,'kriteria k NPH'!$A$28,'kriteria k NPH'!$A$27))))</f>
        <v>Možné riziko, zvýšit pozornost</v>
      </c>
    </row>
    <row r="139" spans="1:9" ht="31.5" customHeight="1">
      <c r="A139" s="26"/>
      <c r="B139" s="10" t="s">
        <v>214</v>
      </c>
      <c r="C139" s="21"/>
      <c r="D139" s="21"/>
      <c r="E139" s="26"/>
      <c r="F139" s="26"/>
      <c r="G139" s="26"/>
      <c r="H139" s="21"/>
      <c r="I139" s="21"/>
    </row>
    <row r="140" spans="1:9" ht="15.75">
      <c r="A140" s="27"/>
      <c r="B140" s="10" t="s">
        <v>99</v>
      </c>
      <c r="C140" s="22"/>
      <c r="D140" s="22"/>
      <c r="E140" s="27"/>
      <c r="F140" s="27"/>
      <c r="G140" s="27"/>
      <c r="H140" s="22"/>
      <c r="I140" s="22"/>
    </row>
    <row r="141" spans="1:9" ht="15.75">
      <c r="A141" s="31" t="s">
        <v>139</v>
      </c>
      <c r="B141" s="32"/>
      <c r="C141" s="32"/>
      <c r="D141" s="32"/>
      <c r="E141" s="32"/>
      <c r="F141" s="32"/>
      <c r="G141" s="32"/>
      <c r="H141" s="32"/>
      <c r="I141" s="33"/>
    </row>
    <row r="142" spans="1:9" ht="15.75">
      <c r="A142" s="25">
        <v>44</v>
      </c>
      <c r="B142" s="10" t="s">
        <v>70</v>
      </c>
      <c r="C142" s="20" t="s">
        <v>217</v>
      </c>
      <c r="D142" s="20" t="s">
        <v>218</v>
      </c>
      <c r="E142" s="25">
        <v>2</v>
      </c>
      <c r="F142" s="25">
        <v>4</v>
      </c>
      <c r="G142" s="25">
        <v>4</v>
      </c>
      <c r="H142" s="20">
        <f>E142*F142*G142</f>
        <v>32</v>
      </c>
      <c r="I142" s="20" t="str">
        <f>IF(H142&lt;3,'kriteria k NPH'!$A$31,IF(H142&lt;10,'kriteria k NPH'!$A$30,IF(H142&lt;50,'kriteria k NPH'!$A$29,IF(H142&lt;100,'kriteria k NPH'!$A$28,'kriteria k NPH'!$A$27))))</f>
        <v>Riziko, potřeba nápravné činnosti</v>
      </c>
    </row>
    <row r="143" spans="1:9" ht="15.75">
      <c r="A143" s="26"/>
      <c r="B143" s="10" t="s">
        <v>216</v>
      </c>
      <c r="C143" s="21"/>
      <c r="D143" s="21"/>
      <c r="E143" s="26"/>
      <c r="F143" s="26"/>
      <c r="G143" s="26"/>
      <c r="H143" s="21"/>
      <c r="I143" s="21"/>
    </row>
    <row r="144" spans="1:9" ht="15.75">
      <c r="A144" s="27"/>
      <c r="B144" s="10" t="s">
        <v>99</v>
      </c>
      <c r="C144" s="22"/>
      <c r="D144" s="22"/>
      <c r="E144" s="27"/>
      <c r="F144" s="27"/>
      <c r="G144" s="27"/>
      <c r="H144" s="22"/>
      <c r="I144" s="22"/>
    </row>
    <row r="145" spans="1:9" ht="15.75">
      <c r="A145" s="25">
        <v>45</v>
      </c>
      <c r="B145" s="10" t="s">
        <v>70</v>
      </c>
      <c r="C145" s="20" t="s">
        <v>223</v>
      </c>
      <c r="D145" s="20" t="s">
        <v>227</v>
      </c>
      <c r="E145" s="25">
        <v>2</v>
      </c>
      <c r="F145" s="25">
        <v>3</v>
      </c>
      <c r="G145" s="25">
        <v>3</v>
      </c>
      <c r="H145" s="20">
        <f>E145*F145*G145</f>
        <v>18</v>
      </c>
      <c r="I145" s="20" t="str">
        <f>IF(H145&lt;3,'kriteria k NPH'!$A$31,IF(H145&lt;10,'kriteria k NPH'!$A$30,IF(H145&lt;50,'kriteria k NPH'!$A$29,IF(H145&lt;100,'kriteria k NPH'!$A$28,'kriteria k NPH'!$A$27))))</f>
        <v>Riziko, potřeba nápravné činnosti</v>
      </c>
    </row>
    <row r="146" spans="1:9" ht="15.75">
      <c r="A146" s="26"/>
      <c r="B146" s="10" t="s">
        <v>219</v>
      </c>
      <c r="C146" s="21"/>
      <c r="D146" s="21"/>
      <c r="E146" s="26"/>
      <c r="F146" s="26"/>
      <c r="G146" s="26"/>
      <c r="H146" s="21"/>
      <c r="I146" s="21"/>
    </row>
    <row r="147" spans="1:9" ht="15.75">
      <c r="A147" s="27"/>
      <c r="B147" s="10" t="s">
        <v>99</v>
      </c>
      <c r="C147" s="22"/>
      <c r="D147" s="22"/>
      <c r="E147" s="27"/>
      <c r="F147" s="27"/>
      <c r="G147" s="27"/>
      <c r="H147" s="22"/>
      <c r="I147" s="22"/>
    </row>
    <row r="148" spans="1:9" ht="15.75">
      <c r="A148" s="25">
        <v>46</v>
      </c>
      <c r="B148" s="10" t="s">
        <v>70</v>
      </c>
      <c r="C148" s="20" t="s">
        <v>224</v>
      </c>
      <c r="D148" s="20" t="s">
        <v>228</v>
      </c>
      <c r="E148" s="25">
        <v>2</v>
      </c>
      <c r="F148" s="25">
        <v>3</v>
      </c>
      <c r="G148" s="25">
        <v>3</v>
      </c>
      <c r="H148" s="20">
        <f>E148*F148*G148</f>
        <v>18</v>
      </c>
      <c r="I148" s="20" t="str">
        <f>IF(H148&lt;3,'kriteria k NPH'!$A$31,IF(H148&lt;10,'kriteria k NPH'!$A$30,IF(H148&lt;50,'kriteria k NPH'!$A$29,IF(H148&lt;100,'kriteria k NPH'!$A$28,'kriteria k NPH'!$A$27))))</f>
        <v>Riziko, potřeba nápravné činnosti</v>
      </c>
    </row>
    <row r="149" spans="1:9" ht="15.75">
      <c r="A149" s="26"/>
      <c r="B149" s="10" t="s">
        <v>220</v>
      </c>
      <c r="C149" s="21"/>
      <c r="D149" s="21"/>
      <c r="E149" s="26"/>
      <c r="F149" s="26"/>
      <c r="G149" s="26"/>
      <c r="H149" s="21"/>
      <c r="I149" s="21"/>
    </row>
    <row r="150" spans="1:9" ht="15.75">
      <c r="A150" s="27"/>
      <c r="B150" s="10" t="s">
        <v>99</v>
      </c>
      <c r="C150" s="22"/>
      <c r="D150" s="22"/>
      <c r="E150" s="27"/>
      <c r="F150" s="27"/>
      <c r="G150" s="27"/>
      <c r="H150" s="22"/>
      <c r="I150" s="22"/>
    </row>
    <row r="151" spans="1:9" ht="15.75">
      <c r="A151" s="25">
        <v>47</v>
      </c>
      <c r="B151" s="10" t="s">
        <v>70</v>
      </c>
      <c r="C151" s="20" t="s">
        <v>225</v>
      </c>
      <c r="D151" s="20" t="s">
        <v>229</v>
      </c>
      <c r="E151" s="25">
        <v>1</v>
      </c>
      <c r="F151" s="25">
        <v>3</v>
      </c>
      <c r="G151" s="25">
        <v>4</v>
      </c>
      <c r="H151" s="20">
        <f>E151*F151*G151</f>
        <v>12</v>
      </c>
      <c r="I151" s="20" t="str">
        <f>IF(H151&lt;3,'kriteria k NPH'!$A$31,IF(H151&lt;10,'kriteria k NPH'!$A$30,IF(H151&lt;50,'kriteria k NPH'!$A$29,IF(H151&lt;100,'kriteria k NPH'!$A$28,'kriteria k NPH'!$A$27))))</f>
        <v>Riziko, potřeba nápravné činnosti</v>
      </c>
    </row>
    <row r="152" spans="1:9" ht="31.5">
      <c r="A152" s="26"/>
      <c r="B152" s="10" t="s">
        <v>221</v>
      </c>
      <c r="C152" s="21"/>
      <c r="D152" s="21"/>
      <c r="E152" s="26"/>
      <c r="F152" s="26"/>
      <c r="G152" s="26"/>
      <c r="H152" s="21"/>
      <c r="I152" s="21"/>
    </row>
    <row r="153" spans="1:9" ht="15.75">
      <c r="A153" s="27"/>
      <c r="B153" s="10" t="s">
        <v>99</v>
      </c>
      <c r="C153" s="22"/>
      <c r="D153" s="22"/>
      <c r="E153" s="27"/>
      <c r="F153" s="27"/>
      <c r="G153" s="27"/>
      <c r="H153" s="22"/>
      <c r="I153" s="22"/>
    </row>
    <row r="154" spans="1:9" ht="15.75">
      <c r="A154" s="25">
        <v>48</v>
      </c>
      <c r="B154" s="10" t="s">
        <v>70</v>
      </c>
      <c r="C154" s="20" t="s">
        <v>226</v>
      </c>
      <c r="D154" s="20" t="s">
        <v>230</v>
      </c>
      <c r="E154" s="25">
        <v>3</v>
      </c>
      <c r="F154" s="25">
        <v>3</v>
      </c>
      <c r="G154" s="25">
        <v>1</v>
      </c>
      <c r="H154" s="20">
        <f>E154*F154*G154</f>
        <v>9</v>
      </c>
      <c r="I154" s="20" t="str">
        <f>IF(H154&lt;3,'kriteria k NPH'!$A$31,IF(H154&lt;10,'kriteria k NPH'!$A$30,IF(H154&lt;50,'kriteria k NPH'!$A$29,IF(H154&lt;100,'kriteria k NPH'!$A$28,'kriteria k NPH'!$A$27))))</f>
        <v>Možné riziko, zvýšit pozornost</v>
      </c>
    </row>
    <row r="155" spans="1:9" ht="31.5">
      <c r="A155" s="26"/>
      <c r="B155" s="10" t="s">
        <v>222</v>
      </c>
      <c r="C155" s="21"/>
      <c r="D155" s="21"/>
      <c r="E155" s="26"/>
      <c r="F155" s="26"/>
      <c r="G155" s="26"/>
      <c r="H155" s="21"/>
      <c r="I155" s="21"/>
    </row>
    <row r="156" spans="1:9" ht="15.75">
      <c r="A156" s="27"/>
      <c r="B156" s="10" t="s">
        <v>99</v>
      </c>
      <c r="C156" s="22"/>
      <c r="D156" s="22"/>
      <c r="E156" s="27"/>
      <c r="F156" s="27"/>
      <c r="G156" s="27"/>
      <c r="H156" s="22"/>
      <c r="I156" s="22"/>
    </row>
    <row r="157" spans="1:9" ht="15.75">
      <c r="A157" s="31" t="s">
        <v>140</v>
      </c>
      <c r="B157" s="32"/>
      <c r="C157" s="32"/>
      <c r="D157" s="32"/>
      <c r="E157" s="32"/>
      <c r="F157" s="32"/>
      <c r="G157" s="32"/>
      <c r="H157" s="32"/>
      <c r="I157" s="33"/>
    </row>
    <row r="158" spans="1:9" ht="15.75">
      <c r="A158" s="25">
        <v>49</v>
      </c>
      <c r="B158" s="10" t="s">
        <v>70</v>
      </c>
      <c r="C158" s="20" t="s">
        <v>232</v>
      </c>
      <c r="D158" s="20" t="s">
        <v>233</v>
      </c>
      <c r="E158" s="25">
        <v>3</v>
      </c>
      <c r="F158" s="25">
        <v>4</v>
      </c>
      <c r="G158" s="25">
        <v>4</v>
      </c>
      <c r="H158" s="20">
        <f>E158*F158*G158</f>
        <v>48</v>
      </c>
      <c r="I158" s="20" t="str">
        <f>IF(H158&lt;3,'kriteria k NPH'!$A$31,IF(H158&lt;10,'kriteria k NPH'!$A$30,IF(H158&lt;50,'kriteria k NPH'!$A$29,IF(H158&lt;100,'kriteria k NPH'!$A$28,'kriteria k NPH'!$A$27))))</f>
        <v>Riziko, potřeba nápravné činnosti</v>
      </c>
    </row>
    <row r="159" spans="1:9" ht="31.5">
      <c r="A159" s="26"/>
      <c r="B159" s="10" t="s">
        <v>231</v>
      </c>
      <c r="C159" s="21"/>
      <c r="D159" s="21"/>
      <c r="E159" s="26"/>
      <c r="F159" s="26"/>
      <c r="G159" s="26"/>
      <c r="H159" s="21"/>
      <c r="I159" s="21"/>
    </row>
    <row r="160" spans="1:9" ht="15.75">
      <c r="A160" s="27"/>
      <c r="B160" s="10" t="s">
        <v>99</v>
      </c>
      <c r="C160" s="22"/>
      <c r="D160" s="22"/>
      <c r="E160" s="27"/>
      <c r="F160" s="27"/>
      <c r="G160" s="27"/>
      <c r="H160" s="22"/>
      <c r="I160" s="22"/>
    </row>
    <row r="161" spans="1:9" ht="15.75">
      <c r="A161" s="31" t="s">
        <v>141</v>
      </c>
      <c r="B161" s="32"/>
      <c r="C161" s="32"/>
      <c r="D161" s="32"/>
      <c r="E161" s="32"/>
      <c r="F161" s="32"/>
      <c r="G161" s="32"/>
      <c r="H161" s="32"/>
      <c r="I161" s="33"/>
    </row>
    <row r="162" spans="1:9" ht="15.75">
      <c r="A162" s="25">
        <v>50</v>
      </c>
      <c r="B162" s="10" t="s">
        <v>70</v>
      </c>
      <c r="C162" s="20" t="s">
        <v>241</v>
      </c>
      <c r="D162" s="20" t="s">
        <v>249</v>
      </c>
      <c r="E162" s="25">
        <v>3</v>
      </c>
      <c r="F162" s="25">
        <v>5</v>
      </c>
      <c r="G162" s="25">
        <v>4</v>
      </c>
      <c r="H162" s="20">
        <f>E162*F162*G162</f>
        <v>60</v>
      </c>
      <c r="I162" s="20" t="str">
        <f>IF(H162&lt;3,'kriteria k NPH'!$A$31,IF(H162&lt;10,'kriteria k NPH'!$A$30,IF(H162&lt;50,'kriteria k NPH'!$A$29,IF(H162&lt;100,'kriteria k NPH'!$A$28,'kriteria k NPH'!$A$27))))</f>
        <v>Vysoké riziko, bezprostřední bezpečnostní opatření</v>
      </c>
    </row>
    <row r="163" spans="1:9" ht="15.75">
      <c r="A163" s="26"/>
      <c r="B163" s="10" t="s">
        <v>235</v>
      </c>
      <c r="C163" s="21"/>
      <c r="D163" s="21"/>
      <c r="E163" s="26"/>
      <c r="F163" s="26"/>
      <c r="G163" s="26"/>
      <c r="H163" s="21"/>
      <c r="I163" s="21"/>
    </row>
    <row r="164" spans="1:9" ht="15.75">
      <c r="A164" s="27"/>
      <c r="B164" s="10" t="s">
        <v>99</v>
      </c>
      <c r="C164" s="22"/>
      <c r="D164" s="22"/>
      <c r="E164" s="27"/>
      <c r="F164" s="27"/>
      <c r="G164" s="27"/>
      <c r="H164" s="22"/>
      <c r="I164" s="22"/>
    </row>
    <row r="165" spans="1:9" ht="15.75">
      <c r="A165" s="25">
        <v>51</v>
      </c>
      <c r="B165" s="10" t="s">
        <v>70</v>
      </c>
      <c r="C165" s="20" t="s">
        <v>242</v>
      </c>
      <c r="D165" s="20" t="s">
        <v>200</v>
      </c>
      <c r="E165" s="25">
        <v>4</v>
      </c>
      <c r="F165" s="25">
        <v>2</v>
      </c>
      <c r="G165" s="25">
        <v>3</v>
      </c>
      <c r="H165" s="20">
        <f>E165*F165*G165</f>
        <v>24</v>
      </c>
      <c r="I165" s="20" t="str">
        <f>IF(H165&lt;3,'kriteria k NPH'!$A$31,IF(H165&lt;10,'kriteria k NPH'!$A$30,IF(H165&lt;50,'kriteria k NPH'!$A$29,IF(H165&lt;100,'kriteria k NPH'!$A$28,'kriteria k NPH'!$A$27))))</f>
        <v>Riziko, potřeba nápravné činnosti</v>
      </c>
    </row>
    <row r="166" spans="1:9" ht="15.75">
      <c r="A166" s="26"/>
      <c r="B166" s="10" t="s">
        <v>236</v>
      </c>
      <c r="C166" s="21"/>
      <c r="D166" s="21"/>
      <c r="E166" s="26"/>
      <c r="F166" s="26"/>
      <c r="G166" s="26"/>
      <c r="H166" s="21"/>
      <c r="I166" s="21"/>
    </row>
    <row r="167" spans="1:9" ht="15.75">
      <c r="A167" s="27"/>
      <c r="B167" s="10" t="s">
        <v>99</v>
      </c>
      <c r="C167" s="22"/>
      <c r="D167" s="22"/>
      <c r="E167" s="27"/>
      <c r="F167" s="27"/>
      <c r="G167" s="27"/>
      <c r="H167" s="22"/>
      <c r="I167" s="22"/>
    </row>
    <row r="168" spans="1:9" ht="15.75">
      <c r="A168" s="25">
        <v>52</v>
      </c>
      <c r="B168" s="10" t="s">
        <v>70</v>
      </c>
      <c r="C168" s="20" t="s">
        <v>243</v>
      </c>
      <c r="D168" s="20" t="s">
        <v>250</v>
      </c>
      <c r="E168" s="25">
        <v>1</v>
      </c>
      <c r="F168" s="25">
        <v>3</v>
      </c>
      <c r="G168" s="25">
        <v>2</v>
      </c>
      <c r="H168" s="20">
        <f>E168*F168*G168</f>
        <v>6</v>
      </c>
      <c r="I168" s="20" t="str">
        <f>IF(H168&lt;3,'kriteria k NPH'!$A$31,IF(H168&lt;10,'kriteria k NPH'!$A$30,IF(H168&lt;50,'kriteria k NPH'!$A$29,IF(H168&lt;100,'kriteria k NPH'!$A$28,'kriteria k NPH'!$A$27))))</f>
        <v>Možné riziko, zvýšit pozornost</v>
      </c>
    </row>
    <row r="169" spans="1:9" ht="15.75">
      <c r="A169" s="26"/>
      <c r="B169" s="10" t="s">
        <v>235</v>
      </c>
      <c r="C169" s="21"/>
      <c r="D169" s="21"/>
      <c r="E169" s="26"/>
      <c r="F169" s="26"/>
      <c r="G169" s="26"/>
      <c r="H169" s="21"/>
      <c r="I169" s="21"/>
    </row>
    <row r="170" spans="1:9" ht="15.75">
      <c r="A170" s="27"/>
      <c r="B170" s="10" t="s">
        <v>99</v>
      </c>
      <c r="C170" s="22"/>
      <c r="D170" s="22"/>
      <c r="E170" s="27"/>
      <c r="F170" s="27"/>
      <c r="G170" s="27"/>
      <c r="H170" s="22"/>
      <c r="I170" s="22"/>
    </row>
    <row r="171" spans="1:9" ht="15.75">
      <c r="A171" s="25">
        <v>53</v>
      </c>
      <c r="B171" s="10" t="s">
        <v>70</v>
      </c>
      <c r="C171" s="20" t="s">
        <v>244</v>
      </c>
      <c r="D171" s="20" t="s">
        <v>251</v>
      </c>
      <c r="E171" s="25">
        <v>3</v>
      </c>
      <c r="F171" s="25">
        <v>2</v>
      </c>
      <c r="G171" s="25">
        <v>2</v>
      </c>
      <c r="H171" s="20">
        <f>E171*F171*G171</f>
        <v>12</v>
      </c>
      <c r="I171" s="20" t="str">
        <f>IF(H171&lt;3,'kriteria k NPH'!$A$31,IF(H171&lt;10,'kriteria k NPH'!$A$30,IF(H171&lt;50,'kriteria k NPH'!$A$29,IF(H171&lt;100,'kriteria k NPH'!$A$28,'kriteria k NPH'!$A$27))))</f>
        <v>Riziko, potřeba nápravné činnosti</v>
      </c>
    </row>
    <row r="172" spans="1:9" ht="15.75">
      <c r="A172" s="26"/>
      <c r="B172" s="10" t="s">
        <v>237</v>
      </c>
      <c r="C172" s="21"/>
      <c r="D172" s="21"/>
      <c r="E172" s="26"/>
      <c r="F172" s="26"/>
      <c r="G172" s="26"/>
      <c r="H172" s="21"/>
      <c r="I172" s="21"/>
    </row>
    <row r="173" spans="1:9" ht="15.75">
      <c r="A173" s="27"/>
      <c r="B173" s="10" t="s">
        <v>99</v>
      </c>
      <c r="C173" s="22"/>
      <c r="D173" s="22"/>
      <c r="E173" s="27"/>
      <c r="F173" s="27"/>
      <c r="G173" s="27"/>
      <c r="H173" s="22"/>
      <c r="I173" s="22"/>
    </row>
    <row r="174" spans="1:9" ht="15.75">
      <c r="A174" s="25">
        <v>54</v>
      </c>
      <c r="B174" s="10" t="s">
        <v>70</v>
      </c>
      <c r="C174" s="20" t="s">
        <v>245</v>
      </c>
      <c r="D174" s="20" t="s">
        <v>252</v>
      </c>
      <c r="E174" s="25">
        <v>2</v>
      </c>
      <c r="F174" s="25">
        <v>2</v>
      </c>
      <c r="G174" s="25">
        <v>2</v>
      </c>
      <c r="H174" s="20">
        <f>E174*F174*G174</f>
        <v>8</v>
      </c>
      <c r="I174" s="20" t="str">
        <f>IF(H174&lt;3,'kriteria k NPH'!$A$31,IF(H174&lt;10,'kriteria k NPH'!$A$30,IF(H174&lt;50,'kriteria k NPH'!$A$29,IF(H174&lt;100,'kriteria k NPH'!$A$28,'kriteria k NPH'!$A$27))))</f>
        <v>Možné riziko, zvýšit pozornost</v>
      </c>
    </row>
    <row r="175" spans="1:9" ht="31.5">
      <c r="A175" s="26"/>
      <c r="B175" s="10" t="s">
        <v>238</v>
      </c>
      <c r="C175" s="21"/>
      <c r="D175" s="21"/>
      <c r="E175" s="26"/>
      <c r="F175" s="26"/>
      <c r="G175" s="26"/>
      <c r="H175" s="21"/>
      <c r="I175" s="21"/>
    </row>
    <row r="176" spans="1:9" ht="15.75">
      <c r="A176" s="27"/>
      <c r="B176" s="10" t="s">
        <v>99</v>
      </c>
      <c r="C176" s="22"/>
      <c r="D176" s="22"/>
      <c r="E176" s="27"/>
      <c r="F176" s="27"/>
      <c r="G176" s="27"/>
      <c r="H176" s="22"/>
      <c r="I176" s="22"/>
    </row>
    <row r="177" spans="1:9" ht="15.75">
      <c r="A177" s="25">
        <v>55</v>
      </c>
      <c r="B177" s="10" t="s">
        <v>70</v>
      </c>
      <c r="C177" s="20" t="s">
        <v>246</v>
      </c>
      <c r="D177" s="20" t="s">
        <v>215</v>
      </c>
      <c r="E177" s="25">
        <v>2</v>
      </c>
      <c r="F177" s="25">
        <v>3</v>
      </c>
      <c r="G177" s="25">
        <v>2</v>
      </c>
      <c r="H177" s="20">
        <f>E177*F177*G177</f>
        <v>12</v>
      </c>
      <c r="I177" s="20" t="str">
        <f>IF(H177&lt;3,'kriteria k NPH'!$A$31,IF(H177&lt;10,'kriteria k NPH'!$A$30,IF(H177&lt;50,'kriteria k NPH'!$A$29,IF(H177&lt;100,'kriteria k NPH'!$A$28,'kriteria k NPH'!$A$27))))</f>
        <v>Riziko, potřeba nápravné činnosti</v>
      </c>
    </row>
    <row r="178" spans="1:9" ht="47.25">
      <c r="A178" s="26"/>
      <c r="B178" s="10" t="s">
        <v>239</v>
      </c>
      <c r="C178" s="21"/>
      <c r="D178" s="21"/>
      <c r="E178" s="26"/>
      <c r="F178" s="26"/>
      <c r="G178" s="26"/>
      <c r="H178" s="21"/>
      <c r="I178" s="21"/>
    </row>
    <row r="179" spans="1:9" ht="15.75">
      <c r="A179" s="27"/>
      <c r="B179" s="10" t="s">
        <v>99</v>
      </c>
      <c r="C179" s="22"/>
      <c r="D179" s="22"/>
      <c r="E179" s="27"/>
      <c r="F179" s="27"/>
      <c r="G179" s="27"/>
      <c r="H179" s="22"/>
      <c r="I179" s="22"/>
    </row>
    <row r="180" spans="1:9" ht="15.75">
      <c r="A180" s="25">
        <v>56</v>
      </c>
      <c r="B180" s="10" t="s">
        <v>70</v>
      </c>
      <c r="C180" s="20" t="s">
        <v>247</v>
      </c>
      <c r="D180" s="20" t="s">
        <v>123</v>
      </c>
      <c r="E180" s="25">
        <v>3</v>
      </c>
      <c r="F180" s="25">
        <v>2</v>
      </c>
      <c r="G180" s="25">
        <v>1</v>
      </c>
      <c r="H180" s="20">
        <f>E180*F180*G180</f>
        <v>6</v>
      </c>
      <c r="I180" s="20" t="str">
        <f>IF(H180&lt;3,'kriteria k NPH'!$A$31,IF(H180&lt;10,'kriteria k NPH'!$A$30,IF(H180&lt;50,'kriteria k NPH'!$A$29,IF(H180&lt;100,'kriteria k NPH'!$A$28,'kriteria k NPH'!$A$27))))</f>
        <v>Možné riziko, zvýšit pozornost</v>
      </c>
    </row>
    <row r="181" spans="1:9" ht="31.5">
      <c r="A181" s="26"/>
      <c r="B181" s="10" t="s">
        <v>240</v>
      </c>
      <c r="C181" s="21"/>
      <c r="D181" s="21"/>
      <c r="E181" s="26"/>
      <c r="F181" s="26"/>
      <c r="G181" s="26"/>
      <c r="H181" s="21"/>
      <c r="I181" s="21"/>
    </row>
    <row r="182" spans="1:9" ht="15.75">
      <c r="A182" s="27"/>
      <c r="B182" s="10" t="s">
        <v>99</v>
      </c>
      <c r="C182" s="22"/>
      <c r="D182" s="22"/>
      <c r="E182" s="27"/>
      <c r="F182" s="27"/>
      <c r="G182" s="27"/>
      <c r="H182" s="22"/>
      <c r="I182" s="22"/>
    </row>
    <row r="183" spans="1:9" ht="15.75">
      <c r="A183" s="25">
        <v>57</v>
      </c>
      <c r="B183" s="10" t="s">
        <v>70</v>
      </c>
      <c r="C183" s="20" t="s">
        <v>248</v>
      </c>
      <c r="D183" s="20" t="s">
        <v>253</v>
      </c>
      <c r="E183" s="25">
        <v>4</v>
      </c>
      <c r="F183" s="25">
        <v>1</v>
      </c>
      <c r="G183" s="25">
        <v>1</v>
      </c>
      <c r="H183" s="20">
        <f>E183*F183*G183</f>
        <v>4</v>
      </c>
      <c r="I183" s="20" t="str">
        <f>IF(H183&lt;3,'kriteria k NPH'!$A$31,IF(H183&lt;10,'kriteria k NPH'!$A$30,IF(H183&lt;50,'kriteria k NPH'!$A$29,IF(H183&lt;100,'kriteria k NPH'!$A$28,'kriteria k NPH'!$A$27))))</f>
        <v>Možné riziko, zvýšit pozornost</v>
      </c>
    </row>
    <row r="184" spans="1:9" ht="15.75">
      <c r="A184" s="26"/>
      <c r="B184" s="10" t="s">
        <v>119</v>
      </c>
      <c r="C184" s="21"/>
      <c r="D184" s="21"/>
      <c r="E184" s="26"/>
      <c r="F184" s="26"/>
      <c r="G184" s="26"/>
      <c r="H184" s="21"/>
      <c r="I184" s="21"/>
    </row>
    <row r="185" spans="1:9" ht="15.75">
      <c r="A185" s="27"/>
      <c r="B185" s="10" t="s">
        <v>81</v>
      </c>
      <c r="C185" s="22"/>
      <c r="D185" s="22"/>
      <c r="E185" s="27"/>
      <c r="F185" s="27"/>
      <c r="G185" s="27"/>
      <c r="H185" s="22"/>
      <c r="I185" s="22"/>
    </row>
    <row r="186" spans="1:9" ht="15.75">
      <c r="A186" s="28" t="s">
        <v>142</v>
      </c>
      <c r="B186" s="29"/>
      <c r="C186" s="29"/>
      <c r="D186" s="29"/>
      <c r="E186" s="29"/>
      <c r="F186" s="29"/>
      <c r="G186" s="29"/>
      <c r="H186" s="29"/>
      <c r="I186" s="30"/>
    </row>
    <row r="187" spans="1:9" ht="15.75">
      <c r="A187" s="31" t="s">
        <v>143</v>
      </c>
      <c r="B187" s="32"/>
      <c r="C187" s="32"/>
      <c r="D187" s="32"/>
      <c r="E187" s="32"/>
      <c r="F187" s="32"/>
      <c r="G187" s="32"/>
      <c r="H187" s="32"/>
      <c r="I187" s="33"/>
    </row>
    <row r="188" spans="1:9" ht="15.75">
      <c r="A188" s="25">
        <v>58</v>
      </c>
      <c r="B188" s="10" t="s">
        <v>70</v>
      </c>
      <c r="C188" s="20" t="s">
        <v>259</v>
      </c>
      <c r="D188" s="20" t="s">
        <v>265</v>
      </c>
      <c r="E188" s="25">
        <v>2</v>
      </c>
      <c r="F188" s="25">
        <v>3</v>
      </c>
      <c r="G188" s="25">
        <v>4</v>
      </c>
      <c r="H188" s="20">
        <f>E188*F188*G188</f>
        <v>24</v>
      </c>
      <c r="I188" s="20" t="str">
        <f>IF(H188&lt;3,'kriteria k NPH'!$A$31,IF(H188&lt;10,'kriteria k NPH'!$A$30,IF(H188&lt;50,'kriteria k NPH'!$A$29,IF(H188&lt;100,'kriteria k NPH'!$A$28,'kriteria k NPH'!$A$27))))</f>
        <v>Riziko, potřeba nápravné činnosti</v>
      </c>
    </row>
    <row r="189" spans="1:9" ht="31.5">
      <c r="A189" s="26"/>
      <c r="B189" s="10" t="s">
        <v>254</v>
      </c>
      <c r="C189" s="21"/>
      <c r="D189" s="21"/>
      <c r="E189" s="26"/>
      <c r="F189" s="26"/>
      <c r="G189" s="26"/>
      <c r="H189" s="21"/>
      <c r="I189" s="21"/>
    </row>
    <row r="190" spans="1:9" ht="15.75">
      <c r="A190" s="27"/>
      <c r="B190" s="10" t="s">
        <v>99</v>
      </c>
      <c r="C190" s="22"/>
      <c r="D190" s="22"/>
      <c r="E190" s="27"/>
      <c r="F190" s="27"/>
      <c r="G190" s="27"/>
      <c r="H190" s="22"/>
      <c r="I190" s="22"/>
    </row>
    <row r="191" spans="1:9" ht="15.75">
      <c r="A191" s="25">
        <v>59</v>
      </c>
      <c r="B191" s="10" t="s">
        <v>70</v>
      </c>
      <c r="C191" s="20" t="s">
        <v>260</v>
      </c>
      <c r="D191" s="20" t="s">
        <v>266</v>
      </c>
      <c r="E191" s="25">
        <v>3</v>
      </c>
      <c r="F191" s="25">
        <v>3</v>
      </c>
      <c r="G191" s="25">
        <v>2</v>
      </c>
      <c r="H191" s="20">
        <f>E191*F191*G191</f>
        <v>18</v>
      </c>
      <c r="I191" s="20" t="str">
        <f>IF(H191&lt;3,'kriteria k NPH'!$A$31,IF(H191&lt;10,'kriteria k NPH'!$A$30,IF(H191&lt;50,'kriteria k NPH'!$A$29,IF(H191&lt;100,'kriteria k NPH'!$A$28,'kriteria k NPH'!$A$27))))</f>
        <v>Riziko, potřeba nápravné činnosti</v>
      </c>
    </row>
    <row r="192" spans="1:9" ht="15.75">
      <c r="A192" s="26"/>
      <c r="B192" s="10" t="s">
        <v>255</v>
      </c>
      <c r="C192" s="21"/>
      <c r="D192" s="21"/>
      <c r="E192" s="26"/>
      <c r="F192" s="26"/>
      <c r="G192" s="26"/>
      <c r="H192" s="21"/>
      <c r="I192" s="21"/>
    </row>
    <row r="193" spans="1:9" ht="15.75">
      <c r="A193" s="27"/>
      <c r="B193" s="10" t="s">
        <v>99</v>
      </c>
      <c r="C193" s="22"/>
      <c r="D193" s="22"/>
      <c r="E193" s="27"/>
      <c r="F193" s="27"/>
      <c r="G193" s="27"/>
      <c r="H193" s="22"/>
      <c r="I193" s="22"/>
    </row>
    <row r="194" spans="1:9" ht="15.75">
      <c r="A194" s="25">
        <v>60</v>
      </c>
      <c r="B194" s="10" t="s">
        <v>70</v>
      </c>
      <c r="C194" s="20" t="s">
        <v>261</v>
      </c>
      <c r="D194" s="20" t="s">
        <v>267</v>
      </c>
      <c r="E194" s="25">
        <v>1</v>
      </c>
      <c r="F194" s="25">
        <v>2</v>
      </c>
      <c r="G194" s="25">
        <v>3</v>
      </c>
      <c r="H194" s="20">
        <f>E194*F194*G194</f>
        <v>6</v>
      </c>
      <c r="I194" s="20" t="str">
        <f>IF(H194&lt;3,'kriteria k NPH'!$A$31,IF(H194&lt;10,'kriteria k NPH'!$A$30,IF(H194&lt;50,'kriteria k NPH'!$A$29,IF(H194&lt;100,'kriteria k NPH'!$A$28,'kriteria k NPH'!$A$27))))</f>
        <v>Možné riziko, zvýšit pozornost</v>
      </c>
    </row>
    <row r="195" spans="1:9" ht="15.75">
      <c r="A195" s="26"/>
      <c r="B195" s="10" t="s">
        <v>256</v>
      </c>
      <c r="C195" s="21"/>
      <c r="D195" s="21"/>
      <c r="E195" s="26"/>
      <c r="F195" s="26"/>
      <c r="G195" s="26"/>
      <c r="H195" s="21"/>
      <c r="I195" s="21"/>
    </row>
    <row r="196" spans="1:9" ht="15.75">
      <c r="A196" s="27"/>
      <c r="B196" s="10" t="s">
        <v>99</v>
      </c>
      <c r="C196" s="22"/>
      <c r="D196" s="22"/>
      <c r="E196" s="27"/>
      <c r="F196" s="27"/>
      <c r="G196" s="27"/>
      <c r="H196" s="22"/>
      <c r="I196" s="22"/>
    </row>
    <row r="197" spans="1:9" ht="15.75">
      <c r="A197" s="31" t="s">
        <v>144</v>
      </c>
      <c r="B197" s="32"/>
      <c r="C197" s="32"/>
      <c r="D197" s="32"/>
      <c r="E197" s="32"/>
      <c r="F197" s="32"/>
      <c r="G197" s="32"/>
      <c r="H197" s="32"/>
      <c r="I197" s="33"/>
    </row>
    <row r="198" spans="1:9" ht="15.75">
      <c r="A198" s="25">
        <v>61</v>
      </c>
      <c r="B198" s="10" t="s">
        <v>70</v>
      </c>
      <c r="C198" s="20" t="s">
        <v>262</v>
      </c>
      <c r="D198" s="20" t="s">
        <v>268</v>
      </c>
      <c r="E198" s="25">
        <v>3</v>
      </c>
      <c r="F198" s="25">
        <v>4</v>
      </c>
      <c r="G198" s="25">
        <v>4</v>
      </c>
      <c r="H198" s="20">
        <f>E198*F198*G198</f>
        <v>48</v>
      </c>
      <c r="I198" s="20" t="str">
        <f>IF(H198&lt;3,'kriteria k NPH'!$A$31,IF(H198&lt;10,'kriteria k NPH'!$A$30,IF(H198&lt;50,'kriteria k NPH'!$A$29,IF(H198&lt;100,'kriteria k NPH'!$A$28,'kriteria k NPH'!$A$27))))</f>
        <v>Riziko, potřeba nápravné činnosti</v>
      </c>
    </row>
    <row r="199" spans="1:9" ht="15.75">
      <c r="A199" s="26"/>
      <c r="B199" s="10" t="s">
        <v>116</v>
      </c>
      <c r="C199" s="21"/>
      <c r="D199" s="21"/>
      <c r="E199" s="26"/>
      <c r="F199" s="26"/>
      <c r="G199" s="26"/>
      <c r="H199" s="21"/>
      <c r="I199" s="21"/>
    </row>
    <row r="200" spans="1:9" ht="15.75">
      <c r="A200" s="27"/>
      <c r="B200" s="10" t="s">
        <v>81</v>
      </c>
      <c r="C200" s="22"/>
      <c r="D200" s="22"/>
      <c r="E200" s="27"/>
      <c r="F200" s="27"/>
      <c r="G200" s="27"/>
      <c r="H200" s="22"/>
      <c r="I200" s="22"/>
    </row>
    <row r="201" spans="1:9" ht="15.75">
      <c r="A201" s="25">
        <v>62</v>
      </c>
      <c r="B201" s="10" t="s">
        <v>70</v>
      </c>
      <c r="C201" s="20" t="s">
        <v>263</v>
      </c>
      <c r="D201" s="20" t="s">
        <v>269</v>
      </c>
      <c r="E201" s="25">
        <v>2</v>
      </c>
      <c r="F201" s="25">
        <v>4</v>
      </c>
      <c r="G201" s="25">
        <v>4</v>
      </c>
      <c r="H201" s="20">
        <f>E201*F201*G201</f>
        <v>32</v>
      </c>
      <c r="I201" s="20" t="str">
        <f>IF(H201&lt;3,'kriteria k NPH'!$A$31,IF(H201&lt;10,'kriteria k NPH'!$A$30,IF(H201&lt;50,'kriteria k NPH'!$A$29,IF(H201&lt;100,'kriteria k NPH'!$A$28,'kriteria k NPH'!$A$27))))</f>
        <v>Riziko, potřeba nápravné činnosti</v>
      </c>
    </row>
    <row r="202" spans="1:9" ht="15.75">
      <c r="A202" s="26"/>
      <c r="B202" s="10" t="s">
        <v>257</v>
      </c>
      <c r="C202" s="21"/>
      <c r="D202" s="21"/>
      <c r="E202" s="26"/>
      <c r="F202" s="26"/>
      <c r="G202" s="26"/>
      <c r="H202" s="21"/>
      <c r="I202" s="21"/>
    </row>
    <row r="203" spans="1:9" ht="15.75">
      <c r="A203" s="27"/>
      <c r="B203" s="10" t="s">
        <v>81</v>
      </c>
      <c r="C203" s="22"/>
      <c r="D203" s="22"/>
      <c r="E203" s="27"/>
      <c r="F203" s="27"/>
      <c r="G203" s="27"/>
      <c r="H203" s="22"/>
      <c r="I203" s="22"/>
    </row>
    <row r="204" spans="1:9" ht="15.75">
      <c r="A204" s="25">
        <v>63</v>
      </c>
      <c r="B204" s="10" t="s">
        <v>70</v>
      </c>
      <c r="C204" s="20" t="s">
        <v>264</v>
      </c>
      <c r="D204" s="20" t="s">
        <v>203</v>
      </c>
      <c r="E204" s="25">
        <v>3</v>
      </c>
      <c r="F204" s="25">
        <v>5</v>
      </c>
      <c r="G204" s="25">
        <v>4</v>
      </c>
      <c r="H204" s="20">
        <f>E204*F204*G204</f>
        <v>60</v>
      </c>
      <c r="I204" s="20" t="str">
        <f>IF(H204&lt;3,'kriteria k NPH'!$A$31,IF(H204&lt;10,'kriteria k NPH'!$A$30,IF(H204&lt;50,'kriteria k NPH'!$A$29,IF(H204&lt;100,'kriteria k NPH'!$A$28,'kriteria k NPH'!$A$27))))</f>
        <v>Vysoké riziko, bezprostřední bezpečnostní opatření</v>
      </c>
    </row>
    <row r="205" spans="1:9" ht="63">
      <c r="A205" s="26"/>
      <c r="B205" s="10" t="s">
        <v>258</v>
      </c>
      <c r="C205" s="21"/>
      <c r="D205" s="21"/>
      <c r="E205" s="26"/>
      <c r="F205" s="26"/>
      <c r="G205" s="26"/>
      <c r="H205" s="21"/>
      <c r="I205" s="21"/>
    </row>
    <row r="206" spans="1:9" ht="15.75">
      <c r="A206" s="27"/>
      <c r="B206" s="10" t="s">
        <v>99</v>
      </c>
      <c r="C206" s="22"/>
      <c r="D206" s="22"/>
      <c r="E206" s="27"/>
      <c r="F206" s="27"/>
      <c r="G206" s="27"/>
      <c r="H206" s="22"/>
      <c r="I206" s="22"/>
    </row>
    <row r="207" spans="1:9" ht="15.75">
      <c r="A207" s="25">
        <v>64</v>
      </c>
      <c r="B207" s="10" t="s">
        <v>70</v>
      </c>
      <c r="C207" s="20" t="s">
        <v>144</v>
      </c>
      <c r="D207" s="20" t="s">
        <v>200</v>
      </c>
      <c r="E207" s="25">
        <v>4</v>
      </c>
      <c r="F207" s="25">
        <v>3</v>
      </c>
      <c r="G207" s="25">
        <v>3</v>
      </c>
      <c r="H207" s="20">
        <f>E207*F207*G207</f>
        <v>36</v>
      </c>
      <c r="I207" s="20" t="str">
        <f>IF(H207&lt;3,'kriteria k NPH'!$A$31,IF(H207&lt;10,'kriteria k NPH'!$A$30,IF(H207&lt;50,'kriteria k NPH'!$A$29,IF(H207&lt;100,'kriteria k NPH'!$A$28,'kriteria k NPH'!$A$27))))</f>
        <v>Riziko, potřeba nápravné činnosti</v>
      </c>
    </row>
    <row r="208" spans="1:9" ht="63">
      <c r="A208" s="26"/>
      <c r="B208" s="10" t="s">
        <v>270</v>
      </c>
      <c r="C208" s="21"/>
      <c r="D208" s="21"/>
      <c r="E208" s="26"/>
      <c r="F208" s="26"/>
      <c r="G208" s="26"/>
      <c r="H208" s="21"/>
      <c r="I208" s="21"/>
    </row>
    <row r="209" spans="1:9" ht="15.75">
      <c r="A209" s="27"/>
      <c r="B209" s="10" t="s">
        <v>99</v>
      </c>
      <c r="C209" s="22"/>
      <c r="D209" s="22"/>
      <c r="E209" s="27"/>
      <c r="F209" s="27"/>
      <c r="G209" s="27"/>
      <c r="H209" s="22"/>
      <c r="I209" s="22"/>
    </row>
    <row r="210" spans="1:9" ht="15.75">
      <c r="A210" s="25">
        <v>65</v>
      </c>
      <c r="B210" s="10" t="s">
        <v>234</v>
      </c>
      <c r="C210" s="20" t="s">
        <v>286</v>
      </c>
      <c r="D210" s="20" t="s">
        <v>301</v>
      </c>
      <c r="E210" s="25">
        <v>2</v>
      </c>
      <c r="F210" s="25">
        <v>3</v>
      </c>
      <c r="G210" s="25">
        <v>3</v>
      </c>
      <c r="H210" s="20">
        <f>E210*F210*G210</f>
        <v>18</v>
      </c>
      <c r="I210" s="20" t="str">
        <f>IF(H210&lt;3,'kriteria k NPH'!$A$31,IF(H210&lt;10,'kriteria k NPH'!$A$30,IF(H210&lt;50,'kriteria k NPH'!$A$29,IF(H210&lt;100,'kriteria k NPH'!$A$28,'kriteria k NPH'!$A$27))))</f>
        <v>Riziko, potřeba nápravné činnosti</v>
      </c>
    </row>
    <row r="211" spans="1:9" ht="15.75">
      <c r="A211" s="26"/>
      <c r="B211" s="10" t="s">
        <v>271</v>
      </c>
      <c r="C211" s="21"/>
      <c r="D211" s="21"/>
      <c r="E211" s="26"/>
      <c r="F211" s="26"/>
      <c r="G211" s="26"/>
      <c r="H211" s="21"/>
      <c r="I211" s="21"/>
    </row>
    <row r="212" spans="1:9" ht="15.75">
      <c r="A212" s="27"/>
      <c r="B212" s="10" t="s">
        <v>99</v>
      </c>
      <c r="C212" s="22"/>
      <c r="D212" s="22"/>
      <c r="E212" s="27"/>
      <c r="F212" s="27"/>
      <c r="G212" s="27"/>
      <c r="H212" s="22"/>
      <c r="I212" s="22"/>
    </row>
    <row r="213" spans="1:9" ht="15.75">
      <c r="A213" s="25">
        <v>66</v>
      </c>
      <c r="B213" s="10" t="s">
        <v>234</v>
      </c>
      <c r="C213" s="20" t="s">
        <v>287</v>
      </c>
      <c r="D213" s="20" t="s">
        <v>302</v>
      </c>
      <c r="E213" s="25">
        <v>1</v>
      </c>
      <c r="F213" s="25">
        <v>4</v>
      </c>
      <c r="G213" s="25">
        <v>5</v>
      </c>
      <c r="H213" s="20">
        <f>E213*F213*G213</f>
        <v>20</v>
      </c>
      <c r="I213" s="20" t="str">
        <f>IF(H213&lt;3,'kriteria k NPH'!$A$31,IF(H213&lt;10,'kriteria k NPH'!$A$30,IF(H213&lt;50,'kriteria k NPH'!$A$29,IF(H213&lt;100,'kriteria k NPH'!$A$28,'kriteria k NPH'!$A$27))))</f>
        <v>Riziko, potřeba nápravné činnosti</v>
      </c>
    </row>
    <row r="214" spans="1:9" ht="31.5">
      <c r="A214" s="26"/>
      <c r="B214" s="10" t="s">
        <v>272</v>
      </c>
      <c r="C214" s="21"/>
      <c r="D214" s="21"/>
      <c r="E214" s="26"/>
      <c r="F214" s="26"/>
      <c r="G214" s="26"/>
      <c r="H214" s="21"/>
      <c r="I214" s="21"/>
    </row>
    <row r="215" spans="1:9" ht="15.75">
      <c r="A215" s="27"/>
      <c r="B215" s="10" t="s">
        <v>99</v>
      </c>
      <c r="C215" s="22"/>
      <c r="D215" s="22"/>
      <c r="E215" s="27"/>
      <c r="F215" s="27"/>
      <c r="G215" s="27"/>
      <c r="H215" s="22"/>
      <c r="I215" s="22"/>
    </row>
    <row r="216" spans="1:9" ht="15.75">
      <c r="A216" s="25">
        <v>67</v>
      </c>
      <c r="B216" s="10" t="s">
        <v>234</v>
      </c>
      <c r="C216" s="20" t="s">
        <v>226</v>
      </c>
      <c r="D216" s="20" t="s">
        <v>303</v>
      </c>
      <c r="E216" s="25">
        <v>2</v>
      </c>
      <c r="F216" s="25">
        <v>2</v>
      </c>
      <c r="G216" s="25">
        <v>2</v>
      </c>
      <c r="H216" s="20">
        <f>E216*F216*G216</f>
        <v>8</v>
      </c>
      <c r="I216" s="20" t="str">
        <f>IF(H216&lt;3,'kriteria k NPH'!$A$31,IF(H216&lt;10,'kriteria k NPH'!$A$30,IF(H216&lt;50,'kriteria k NPH'!$A$29,IF(H216&lt;100,'kriteria k NPH'!$A$28,'kriteria k NPH'!$A$27))))</f>
        <v>Možné riziko, zvýšit pozornost</v>
      </c>
    </row>
    <row r="217" spans="1:9" ht="15.75">
      <c r="A217" s="26"/>
      <c r="B217" s="10" t="s">
        <v>273</v>
      </c>
      <c r="C217" s="21"/>
      <c r="D217" s="21"/>
      <c r="E217" s="26"/>
      <c r="F217" s="26"/>
      <c r="G217" s="26"/>
      <c r="H217" s="21"/>
      <c r="I217" s="21"/>
    </row>
    <row r="218" spans="1:9" ht="15.75">
      <c r="A218" s="27"/>
      <c r="B218" s="10" t="s">
        <v>81</v>
      </c>
      <c r="C218" s="22"/>
      <c r="D218" s="22"/>
      <c r="E218" s="27"/>
      <c r="F218" s="27"/>
      <c r="G218" s="27"/>
      <c r="H218" s="22"/>
      <c r="I218" s="22"/>
    </row>
    <row r="219" spans="1:9" ht="15.75">
      <c r="A219" s="25">
        <v>68</v>
      </c>
      <c r="B219" s="10" t="s">
        <v>234</v>
      </c>
      <c r="C219" s="20" t="s">
        <v>288</v>
      </c>
      <c r="D219" s="20" t="s">
        <v>304</v>
      </c>
      <c r="E219" s="25">
        <v>3</v>
      </c>
      <c r="F219" s="25">
        <v>3</v>
      </c>
      <c r="G219" s="25">
        <v>2</v>
      </c>
      <c r="H219" s="20">
        <f>E219*F219*G219</f>
        <v>18</v>
      </c>
      <c r="I219" s="20" t="str">
        <f>IF(H219&lt;3,'kriteria k NPH'!$A$31,IF(H219&lt;10,'kriteria k NPH'!$A$30,IF(H219&lt;50,'kriteria k NPH'!$A$29,IF(H219&lt;100,'kriteria k NPH'!$A$28,'kriteria k NPH'!$A$27))))</f>
        <v>Riziko, potřeba nápravné činnosti</v>
      </c>
    </row>
    <row r="220" spans="1:9" ht="31.5">
      <c r="A220" s="26"/>
      <c r="B220" s="10" t="s">
        <v>274</v>
      </c>
      <c r="C220" s="21"/>
      <c r="D220" s="21"/>
      <c r="E220" s="26"/>
      <c r="F220" s="26"/>
      <c r="G220" s="26"/>
      <c r="H220" s="21"/>
      <c r="I220" s="21"/>
    </row>
    <row r="221" spans="1:9" ht="15.75">
      <c r="A221" s="27"/>
      <c r="B221" s="10" t="s">
        <v>99</v>
      </c>
      <c r="C221" s="22"/>
      <c r="D221" s="22"/>
      <c r="E221" s="27"/>
      <c r="F221" s="27"/>
      <c r="G221" s="27"/>
      <c r="H221" s="22"/>
      <c r="I221" s="22"/>
    </row>
    <row r="222" spans="1:9" ht="15.75">
      <c r="A222" s="25">
        <v>69</v>
      </c>
      <c r="B222" s="10" t="s">
        <v>234</v>
      </c>
      <c r="C222" s="20" t="s">
        <v>289</v>
      </c>
      <c r="D222" s="20" t="s">
        <v>305</v>
      </c>
      <c r="E222" s="25">
        <v>4</v>
      </c>
      <c r="F222" s="25">
        <v>1</v>
      </c>
      <c r="G222" s="25">
        <v>1</v>
      </c>
      <c r="H222" s="20">
        <f>E222*F222*G222</f>
        <v>4</v>
      </c>
      <c r="I222" s="20" t="str">
        <f>IF(H222&lt;3,'kriteria k NPH'!$A$31,IF(H222&lt;10,'kriteria k NPH'!$A$30,IF(H222&lt;50,'kriteria k NPH'!$A$29,IF(H222&lt;100,'kriteria k NPH'!$A$28,'kriteria k NPH'!$A$27))))</f>
        <v>Možné riziko, zvýšit pozornost</v>
      </c>
    </row>
    <row r="223" spans="1:9" ht="31.5" customHeight="1">
      <c r="A223" s="26"/>
      <c r="B223" s="10" t="s">
        <v>275</v>
      </c>
      <c r="C223" s="21"/>
      <c r="D223" s="21"/>
      <c r="E223" s="26"/>
      <c r="F223" s="26"/>
      <c r="G223" s="26"/>
      <c r="H223" s="21"/>
      <c r="I223" s="21"/>
    </row>
    <row r="224" spans="1:9" ht="15.75">
      <c r="A224" s="27"/>
      <c r="B224" s="10" t="s">
        <v>99</v>
      </c>
      <c r="C224" s="22"/>
      <c r="D224" s="22"/>
      <c r="E224" s="27"/>
      <c r="F224" s="27"/>
      <c r="G224" s="27"/>
      <c r="H224" s="22"/>
      <c r="I224" s="22"/>
    </row>
    <row r="225" spans="1:9" ht="15.75">
      <c r="A225" s="25">
        <v>70</v>
      </c>
      <c r="B225" s="10" t="s">
        <v>234</v>
      </c>
      <c r="C225" s="20" t="s">
        <v>248</v>
      </c>
      <c r="D225" s="20" t="s">
        <v>306</v>
      </c>
      <c r="E225" s="25">
        <v>3</v>
      </c>
      <c r="F225" s="25">
        <v>1</v>
      </c>
      <c r="G225" s="25">
        <v>1</v>
      </c>
      <c r="H225" s="20">
        <f>E225*F225*G225</f>
        <v>3</v>
      </c>
      <c r="I225" s="20" t="str">
        <f>IF(H225&lt;3,'kriteria k NPH'!$A$31,IF(H225&lt;10,'kriteria k NPH'!$A$30,IF(H225&lt;50,'kriteria k NPH'!$A$29,IF(H225&lt;100,'kriteria k NPH'!$A$28,'kriteria k NPH'!$A$27))))</f>
        <v>Možné riziko, zvýšit pozornost</v>
      </c>
    </row>
    <row r="226" spans="1:9" ht="15.75">
      <c r="A226" s="26"/>
      <c r="B226" s="10" t="s">
        <v>276</v>
      </c>
      <c r="C226" s="21"/>
      <c r="D226" s="21"/>
      <c r="E226" s="26"/>
      <c r="F226" s="26"/>
      <c r="G226" s="26"/>
      <c r="H226" s="21"/>
      <c r="I226" s="21"/>
    </row>
    <row r="227" spans="1:9" ht="15.75">
      <c r="A227" s="27"/>
      <c r="B227" s="10" t="s">
        <v>99</v>
      </c>
      <c r="C227" s="22"/>
      <c r="D227" s="22"/>
      <c r="E227" s="27"/>
      <c r="F227" s="27"/>
      <c r="G227" s="27"/>
      <c r="H227" s="22"/>
      <c r="I227" s="22"/>
    </row>
    <row r="228" spans="1:9" ht="15.75">
      <c r="A228" s="28" t="s">
        <v>145</v>
      </c>
      <c r="B228" s="29"/>
      <c r="C228" s="29"/>
      <c r="D228" s="29"/>
      <c r="E228" s="29"/>
      <c r="F228" s="29"/>
      <c r="G228" s="29"/>
      <c r="H228" s="29"/>
      <c r="I228" s="30"/>
    </row>
    <row r="229" spans="1:9" ht="15.75">
      <c r="A229" s="25">
        <v>71</v>
      </c>
      <c r="B229" s="10" t="s">
        <v>234</v>
      </c>
      <c r="C229" s="20" t="s">
        <v>290</v>
      </c>
      <c r="D229" s="20" t="s">
        <v>307</v>
      </c>
      <c r="E229" s="25">
        <v>3</v>
      </c>
      <c r="F229" s="25">
        <v>4</v>
      </c>
      <c r="G229" s="25">
        <v>5</v>
      </c>
      <c r="H229" s="20">
        <f>E229*F229*G229</f>
        <v>60</v>
      </c>
      <c r="I229" s="20" t="str">
        <f>IF(H229&lt;3,'kriteria k NPH'!$A$31,IF(H229&lt;10,'kriteria k NPH'!$A$30,IF(H229&lt;50,'kriteria k NPH'!$A$29,IF(H229&lt;100,'kriteria k NPH'!$A$28,'kriteria k NPH'!$A$27))))</f>
        <v>Vysoké riziko, bezprostřední bezpečnostní opatření</v>
      </c>
    </row>
    <row r="230" spans="1:9" ht="31.5">
      <c r="A230" s="26"/>
      <c r="B230" s="10" t="s">
        <v>277</v>
      </c>
      <c r="C230" s="21"/>
      <c r="D230" s="21"/>
      <c r="E230" s="26"/>
      <c r="F230" s="26"/>
      <c r="G230" s="26"/>
      <c r="H230" s="21"/>
      <c r="I230" s="21"/>
    </row>
    <row r="231" spans="1:9" ht="15.75">
      <c r="A231" s="27"/>
      <c r="B231" s="10" t="s">
        <v>81</v>
      </c>
      <c r="C231" s="22"/>
      <c r="D231" s="22"/>
      <c r="E231" s="27"/>
      <c r="F231" s="27"/>
      <c r="G231" s="27"/>
      <c r="H231" s="22"/>
      <c r="I231" s="22"/>
    </row>
    <row r="232" spans="1:9" ht="15.75">
      <c r="A232" s="25">
        <v>72</v>
      </c>
      <c r="B232" s="10" t="s">
        <v>234</v>
      </c>
      <c r="C232" s="20" t="s">
        <v>291</v>
      </c>
      <c r="D232" s="20" t="s">
        <v>308</v>
      </c>
      <c r="E232" s="25">
        <v>3</v>
      </c>
      <c r="F232" s="25">
        <v>2</v>
      </c>
      <c r="G232" s="25">
        <v>3</v>
      </c>
      <c r="H232" s="20">
        <f>E232*F232*G232</f>
        <v>18</v>
      </c>
      <c r="I232" s="20" t="str">
        <f>IF(H232&lt;3,'kriteria k NPH'!$A$31,IF(H232&lt;10,'kriteria k NPH'!$A$30,IF(H232&lt;50,'kriteria k NPH'!$A$29,IF(H232&lt;100,'kriteria k NPH'!$A$28,'kriteria k NPH'!$A$27))))</f>
        <v>Riziko, potřeba nápravné činnosti</v>
      </c>
    </row>
    <row r="233" spans="1:9" ht="15.75">
      <c r="A233" s="26"/>
      <c r="B233" s="10" t="s">
        <v>119</v>
      </c>
      <c r="C233" s="21"/>
      <c r="D233" s="21"/>
      <c r="E233" s="26"/>
      <c r="F233" s="26"/>
      <c r="G233" s="26"/>
      <c r="H233" s="21"/>
      <c r="I233" s="21"/>
    </row>
    <row r="234" spans="1:9" ht="15.75">
      <c r="A234" s="27"/>
      <c r="B234" s="10" t="s">
        <v>81</v>
      </c>
      <c r="C234" s="22"/>
      <c r="D234" s="22"/>
      <c r="E234" s="27"/>
      <c r="F234" s="27"/>
      <c r="G234" s="27"/>
      <c r="H234" s="22"/>
      <c r="I234" s="22"/>
    </row>
    <row r="235" spans="1:9" ht="15.75">
      <c r="A235" s="25">
        <v>73</v>
      </c>
      <c r="B235" s="10" t="s">
        <v>234</v>
      </c>
      <c r="C235" s="20" t="s">
        <v>290</v>
      </c>
      <c r="D235" s="20" t="s">
        <v>309</v>
      </c>
      <c r="E235" s="25">
        <v>4</v>
      </c>
      <c r="F235" s="25">
        <v>3</v>
      </c>
      <c r="G235" s="25">
        <v>4</v>
      </c>
      <c r="H235" s="20">
        <f>E235*F235*G235</f>
        <v>48</v>
      </c>
      <c r="I235" s="20" t="str">
        <f>IF(H235&lt;3,'kriteria k NPH'!$A$31,IF(H235&lt;10,'kriteria k NPH'!$A$30,IF(H235&lt;50,'kriteria k NPH'!$A$29,IF(H235&lt;100,'kriteria k NPH'!$A$28,'kriteria k NPH'!$A$27))))</f>
        <v>Riziko, potřeba nápravné činnosti</v>
      </c>
    </row>
    <row r="236" spans="1:9" ht="31.5">
      <c r="A236" s="26"/>
      <c r="B236" s="10" t="s">
        <v>277</v>
      </c>
      <c r="C236" s="21"/>
      <c r="D236" s="21"/>
      <c r="E236" s="26"/>
      <c r="F236" s="26"/>
      <c r="G236" s="26"/>
      <c r="H236" s="21"/>
      <c r="I236" s="21"/>
    </row>
    <row r="237" spans="1:9" ht="15.75">
      <c r="A237" s="27"/>
      <c r="B237" s="10" t="s">
        <v>81</v>
      </c>
      <c r="C237" s="22"/>
      <c r="D237" s="22"/>
      <c r="E237" s="27"/>
      <c r="F237" s="27"/>
      <c r="G237" s="27"/>
      <c r="H237" s="22"/>
      <c r="I237" s="22"/>
    </row>
    <row r="238" spans="1:9" ht="15.75">
      <c r="A238" s="25">
        <v>74</v>
      </c>
      <c r="B238" s="10" t="s">
        <v>234</v>
      </c>
      <c r="C238" s="20" t="s">
        <v>292</v>
      </c>
      <c r="D238" s="20" t="s">
        <v>310</v>
      </c>
      <c r="E238" s="25">
        <v>3</v>
      </c>
      <c r="F238" s="25">
        <v>2</v>
      </c>
      <c r="G238" s="25">
        <v>2</v>
      </c>
      <c r="H238" s="20">
        <f>E238*F238*G238</f>
        <v>12</v>
      </c>
      <c r="I238" s="20" t="str">
        <f>IF(H238&lt;3,'kriteria k NPH'!$A$31,IF(H238&lt;10,'kriteria k NPH'!$A$30,IF(H238&lt;50,'kriteria k NPH'!$A$29,IF(H238&lt;100,'kriteria k NPH'!$A$28,'kriteria k NPH'!$A$27))))</f>
        <v>Riziko, potřeba nápravné činnosti</v>
      </c>
    </row>
    <row r="239" spans="1:9" ht="31.5">
      <c r="A239" s="26"/>
      <c r="B239" s="10" t="s">
        <v>278</v>
      </c>
      <c r="C239" s="21"/>
      <c r="D239" s="21"/>
      <c r="E239" s="26"/>
      <c r="F239" s="26"/>
      <c r="G239" s="26"/>
      <c r="H239" s="21"/>
      <c r="I239" s="21"/>
    </row>
    <row r="240" spans="1:9" ht="15.75">
      <c r="A240" s="27"/>
      <c r="B240" s="10" t="s">
        <v>99</v>
      </c>
      <c r="C240" s="22"/>
      <c r="D240" s="22"/>
      <c r="E240" s="27"/>
      <c r="F240" s="27"/>
      <c r="G240" s="27"/>
      <c r="H240" s="22"/>
      <c r="I240" s="22"/>
    </row>
    <row r="241" spans="1:9" ht="15.75">
      <c r="A241" s="25">
        <v>75</v>
      </c>
      <c r="B241" s="10" t="s">
        <v>234</v>
      </c>
      <c r="C241" s="20" t="s">
        <v>293</v>
      </c>
      <c r="D241" s="20" t="s">
        <v>311</v>
      </c>
      <c r="E241" s="25">
        <v>1</v>
      </c>
      <c r="F241" s="25">
        <v>3</v>
      </c>
      <c r="G241" s="25">
        <v>4</v>
      </c>
      <c r="H241" s="20">
        <f>E241*F241*G241</f>
        <v>12</v>
      </c>
      <c r="I241" s="20" t="str">
        <f>IF(H241&lt;3,'kriteria k NPH'!$A$31,IF(H241&lt;10,'kriteria k NPH'!$A$30,IF(H241&lt;50,'kriteria k NPH'!$A$29,IF(H241&lt;100,'kriteria k NPH'!$A$28,'kriteria k NPH'!$A$27))))</f>
        <v>Riziko, potřeba nápravné činnosti</v>
      </c>
    </row>
    <row r="242" spans="1:9" ht="15.75">
      <c r="A242" s="26"/>
      <c r="B242" s="10" t="s">
        <v>279</v>
      </c>
      <c r="C242" s="21"/>
      <c r="D242" s="21"/>
      <c r="E242" s="26"/>
      <c r="F242" s="26"/>
      <c r="G242" s="26"/>
      <c r="H242" s="21"/>
      <c r="I242" s="21"/>
    </row>
    <row r="243" spans="1:9" ht="15.75">
      <c r="A243" s="27"/>
      <c r="B243" s="10" t="s">
        <v>99</v>
      </c>
      <c r="C243" s="22"/>
      <c r="D243" s="22"/>
      <c r="E243" s="27"/>
      <c r="F243" s="27"/>
      <c r="G243" s="27"/>
      <c r="H243" s="22"/>
      <c r="I243" s="22"/>
    </row>
    <row r="244" spans="1:9" ht="15.75">
      <c r="A244" s="28" t="s">
        <v>146</v>
      </c>
      <c r="B244" s="29"/>
      <c r="C244" s="29"/>
      <c r="D244" s="29"/>
      <c r="E244" s="29"/>
      <c r="F244" s="29"/>
      <c r="G244" s="29"/>
      <c r="H244" s="29"/>
      <c r="I244" s="30"/>
    </row>
    <row r="245" spans="1:9" ht="15.75">
      <c r="A245" s="25">
        <v>76</v>
      </c>
      <c r="B245" s="10" t="s">
        <v>234</v>
      </c>
      <c r="C245" s="20" t="s">
        <v>294</v>
      </c>
      <c r="D245" s="20" t="s">
        <v>312</v>
      </c>
      <c r="E245" s="25">
        <v>3</v>
      </c>
      <c r="F245" s="25">
        <v>1</v>
      </c>
      <c r="G245" s="25">
        <v>2</v>
      </c>
      <c r="H245" s="20">
        <f>E245*F245*G245</f>
        <v>6</v>
      </c>
      <c r="I245" s="20" t="str">
        <f>IF(H245&lt;3,'kriteria k NPH'!$A$31,IF(H245&lt;10,'kriteria k NPH'!$A$30,IF(H245&lt;50,'kriteria k NPH'!$A$29,IF(H245&lt;100,'kriteria k NPH'!$A$28,'kriteria k NPH'!$A$27))))</f>
        <v>Možné riziko, zvýšit pozornost</v>
      </c>
    </row>
    <row r="246" spans="1:9" ht="31.5">
      <c r="A246" s="26"/>
      <c r="B246" s="10" t="s">
        <v>280</v>
      </c>
      <c r="C246" s="21"/>
      <c r="D246" s="21"/>
      <c r="E246" s="26"/>
      <c r="F246" s="26"/>
      <c r="G246" s="26"/>
      <c r="H246" s="21"/>
      <c r="I246" s="21"/>
    </row>
    <row r="247" spans="1:9" ht="15.75">
      <c r="A247" s="27"/>
      <c r="B247" s="10" t="s">
        <v>99</v>
      </c>
      <c r="C247" s="22"/>
      <c r="D247" s="22"/>
      <c r="E247" s="27"/>
      <c r="F247" s="27"/>
      <c r="G247" s="27"/>
      <c r="H247" s="22"/>
      <c r="I247" s="22"/>
    </row>
    <row r="248" spans="1:9" ht="15.75">
      <c r="A248" s="25">
        <v>77</v>
      </c>
      <c r="B248" s="10" t="s">
        <v>234</v>
      </c>
      <c r="C248" s="20" t="s">
        <v>295</v>
      </c>
      <c r="D248" s="20" t="s">
        <v>313</v>
      </c>
      <c r="E248" s="25">
        <v>2</v>
      </c>
      <c r="F248" s="25">
        <v>2</v>
      </c>
      <c r="G248" s="25">
        <v>3</v>
      </c>
      <c r="H248" s="20">
        <f>E248*F248*G248</f>
        <v>12</v>
      </c>
      <c r="I248" s="20" t="str">
        <f>IF(H248&lt;3,'kriteria k NPH'!$A$31,IF(H248&lt;10,'kriteria k NPH'!$A$30,IF(H248&lt;50,'kriteria k NPH'!$A$29,IF(H248&lt;100,'kriteria k NPH'!$A$28,'kriteria k NPH'!$A$27))))</f>
        <v>Riziko, potřeba nápravné činnosti</v>
      </c>
    </row>
    <row r="249" spans="1:9" ht="15.75">
      <c r="A249" s="26"/>
      <c r="B249" s="10" t="s">
        <v>281</v>
      </c>
      <c r="C249" s="21"/>
      <c r="D249" s="21"/>
      <c r="E249" s="26"/>
      <c r="F249" s="26"/>
      <c r="G249" s="26"/>
      <c r="H249" s="21"/>
      <c r="I249" s="21"/>
    </row>
    <row r="250" spans="1:9" ht="15.75">
      <c r="A250" s="27"/>
      <c r="B250" s="10" t="s">
        <v>99</v>
      </c>
      <c r="C250" s="22"/>
      <c r="D250" s="22"/>
      <c r="E250" s="27"/>
      <c r="F250" s="27"/>
      <c r="G250" s="27"/>
      <c r="H250" s="22"/>
      <c r="I250" s="22"/>
    </row>
    <row r="251" spans="1:9" ht="15.75">
      <c r="A251" s="25">
        <v>78</v>
      </c>
      <c r="B251" s="10" t="s">
        <v>234</v>
      </c>
      <c r="C251" s="20" t="s">
        <v>296</v>
      </c>
      <c r="D251" s="20" t="s">
        <v>314</v>
      </c>
      <c r="E251" s="25">
        <v>3</v>
      </c>
      <c r="F251" s="25">
        <v>2</v>
      </c>
      <c r="G251" s="25">
        <v>3</v>
      </c>
      <c r="H251" s="20">
        <f>E251*F251*G251</f>
        <v>18</v>
      </c>
      <c r="I251" s="20" t="str">
        <f>IF(H251&lt;3,'kriteria k NPH'!$A$31,IF(H251&lt;10,'kriteria k NPH'!$A$30,IF(H251&lt;50,'kriteria k NPH'!$A$29,IF(H251&lt;100,'kriteria k NPH'!$A$28,'kriteria k NPH'!$A$27))))</f>
        <v>Riziko, potřeba nápravné činnosti</v>
      </c>
    </row>
    <row r="252" spans="1:9" ht="15.75">
      <c r="A252" s="26"/>
      <c r="B252" s="10" t="s">
        <v>282</v>
      </c>
      <c r="C252" s="21"/>
      <c r="D252" s="21"/>
      <c r="E252" s="26"/>
      <c r="F252" s="26"/>
      <c r="G252" s="26"/>
      <c r="H252" s="21"/>
      <c r="I252" s="21"/>
    </row>
    <row r="253" spans="1:9" ht="15.75">
      <c r="A253" s="27"/>
      <c r="B253" s="10" t="s">
        <v>99</v>
      </c>
      <c r="C253" s="22"/>
      <c r="D253" s="22"/>
      <c r="E253" s="27"/>
      <c r="F253" s="27"/>
      <c r="G253" s="27"/>
      <c r="H253" s="22"/>
      <c r="I253" s="22"/>
    </row>
    <row r="254" spans="1:9" ht="15.75">
      <c r="A254" s="28" t="s">
        <v>147</v>
      </c>
      <c r="B254" s="29"/>
      <c r="C254" s="29"/>
      <c r="D254" s="29"/>
      <c r="E254" s="29"/>
      <c r="F254" s="29"/>
      <c r="G254" s="29"/>
      <c r="H254" s="29"/>
      <c r="I254" s="30"/>
    </row>
    <row r="255" spans="1:9" ht="15.75">
      <c r="A255" s="25">
        <v>79</v>
      </c>
      <c r="B255" s="10" t="s">
        <v>234</v>
      </c>
      <c r="C255" s="20" t="s">
        <v>297</v>
      </c>
      <c r="D255" s="20" t="s">
        <v>314</v>
      </c>
      <c r="E255" s="25">
        <v>3</v>
      </c>
      <c r="F255" s="25">
        <v>2</v>
      </c>
      <c r="G255" s="25">
        <v>3</v>
      </c>
      <c r="H255" s="20">
        <f>E255*F255*G255</f>
        <v>18</v>
      </c>
      <c r="I255" s="20" t="str">
        <f>IF(H255&lt;3,'kriteria k NPH'!$A$31,IF(H255&lt;10,'kriteria k NPH'!$A$30,IF(H255&lt;50,'kriteria k NPH'!$A$29,IF(H255&lt;100,'kriteria k NPH'!$A$28,'kriteria k NPH'!$A$27))))</f>
        <v>Riziko, potřeba nápravné činnosti</v>
      </c>
    </row>
    <row r="256" spans="1:9" ht="15.75">
      <c r="A256" s="26"/>
      <c r="B256" s="10" t="s">
        <v>282</v>
      </c>
      <c r="C256" s="21"/>
      <c r="D256" s="21"/>
      <c r="E256" s="26"/>
      <c r="F256" s="26"/>
      <c r="G256" s="26"/>
      <c r="H256" s="21"/>
      <c r="I256" s="21"/>
    </row>
    <row r="257" spans="1:9" ht="15.75">
      <c r="A257" s="27"/>
      <c r="B257" s="10" t="s">
        <v>99</v>
      </c>
      <c r="C257" s="22"/>
      <c r="D257" s="22"/>
      <c r="E257" s="27"/>
      <c r="F257" s="27"/>
      <c r="G257" s="27"/>
      <c r="H257" s="22"/>
      <c r="I257" s="22"/>
    </row>
    <row r="258" spans="1:9" ht="15.75">
      <c r="A258" s="25">
        <v>80</v>
      </c>
      <c r="B258" s="10" t="s">
        <v>234</v>
      </c>
      <c r="C258" s="20" t="s">
        <v>298</v>
      </c>
      <c r="D258" s="20" t="s">
        <v>311</v>
      </c>
      <c r="E258" s="25">
        <v>1</v>
      </c>
      <c r="F258" s="25">
        <v>2</v>
      </c>
      <c r="G258" s="25">
        <v>3</v>
      </c>
      <c r="H258" s="20">
        <f>E258*F258*G258</f>
        <v>6</v>
      </c>
      <c r="I258" s="20" t="str">
        <f>IF(H258&lt;3,'kriteria k NPH'!$A$31,IF(H258&lt;10,'kriteria k NPH'!$A$30,IF(H258&lt;50,'kriteria k NPH'!$A$29,IF(H258&lt;100,'kriteria k NPH'!$A$28,'kriteria k NPH'!$A$27))))</f>
        <v>Možné riziko, zvýšit pozornost</v>
      </c>
    </row>
    <row r="259" spans="1:9" ht="15.75">
      <c r="A259" s="26"/>
      <c r="B259" s="10" t="s">
        <v>279</v>
      </c>
      <c r="C259" s="21"/>
      <c r="D259" s="21"/>
      <c r="E259" s="26"/>
      <c r="F259" s="26"/>
      <c r="G259" s="26"/>
      <c r="H259" s="21"/>
      <c r="I259" s="21"/>
    </row>
    <row r="260" spans="1:9" ht="15.75">
      <c r="A260" s="27"/>
      <c r="B260" s="10" t="s">
        <v>99</v>
      </c>
      <c r="C260" s="22"/>
      <c r="D260" s="22"/>
      <c r="E260" s="27"/>
      <c r="F260" s="27"/>
      <c r="G260" s="27"/>
      <c r="H260" s="22"/>
      <c r="I260" s="22"/>
    </row>
    <row r="261" spans="1:9" ht="15.75">
      <c r="A261" s="25">
        <v>81</v>
      </c>
      <c r="B261" s="10" t="s">
        <v>234</v>
      </c>
      <c r="C261" s="20" t="s">
        <v>299</v>
      </c>
      <c r="D261" s="20" t="s">
        <v>315</v>
      </c>
      <c r="E261" s="25">
        <v>2</v>
      </c>
      <c r="F261" s="25">
        <v>3</v>
      </c>
      <c r="G261" s="25">
        <v>4</v>
      </c>
      <c r="H261" s="20">
        <f>E261*F261*G261</f>
        <v>24</v>
      </c>
      <c r="I261" s="20" t="str">
        <f>IF(H261&lt;3,'kriteria k NPH'!$A$31,IF(H261&lt;10,'kriteria k NPH'!$A$30,IF(H261&lt;50,'kriteria k NPH'!$A$29,IF(H261&lt;100,'kriteria k NPH'!$A$28,'kriteria k NPH'!$A$27))))</f>
        <v>Riziko, potřeba nápravné činnosti</v>
      </c>
    </row>
    <row r="262" spans="1:9" ht="31.5">
      <c r="A262" s="26"/>
      <c r="B262" s="10" t="s">
        <v>283</v>
      </c>
      <c r="C262" s="21"/>
      <c r="D262" s="21"/>
      <c r="E262" s="26"/>
      <c r="F262" s="26"/>
      <c r="G262" s="26"/>
      <c r="H262" s="21"/>
      <c r="I262" s="21"/>
    </row>
    <row r="263" spans="1:9" ht="15.75">
      <c r="A263" s="27"/>
      <c r="B263" s="10" t="s">
        <v>99</v>
      </c>
      <c r="C263" s="22"/>
      <c r="D263" s="22"/>
      <c r="E263" s="27"/>
      <c r="F263" s="27"/>
      <c r="G263" s="27"/>
      <c r="H263" s="22"/>
      <c r="I263" s="22"/>
    </row>
    <row r="264" spans="1:9" ht="15.75">
      <c r="A264" s="25">
        <v>82</v>
      </c>
      <c r="B264" s="10" t="s">
        <v>234</v>
      </c>
      <c r="C264" s="20" t="s">
        <v>299</v>
      </c>
      <c r="D264" s="20" t="s">
        <v>316</v>
      </c>
      <c r="E264" s="25">
        <v>3</v>
      </c>
      <c r="F264" s="25">
        <v>1</v>
      </c>
      <c r="G264" s="25">
        <v>3</v>
      </c>
      <c r="H264" s="20">
        <f>E264*F264*G264</f>
        <v>9</v>
      </c>
      <c r="I264" s="20" t="str">
        <f>IF(H264&lt;3,'kriteria k NPH'!$A$31,IF(H264&lt;10,'kriteria k NPH'!$A$30,IF(H264&lt;50,'kriteria k NPH'!$A$29,IF(H264&lt;100,'kriteria k NPH'!$A$28,'kriteria k NPH'!$A$27))))</f>
        <v>Možné riziko, zvýšit pozornost</v>
      </c>
    </row>
    <row r="265" spans="1:9" ht="31.5">
      <c r="A265" s="26"/>
      <c r="B265" s="10" t="s">
        <v>284</v>
      </c>
      <c r="C265" s="21"/>
      <c r="D265" s="21"/>
      <c r="E265" s="26"/>
      <c r="F265" s="26"/>
      <c r="G265" s="26"/>
      <c r="H265" s="21"/>
      <c r="I265" s="21"/>
    </row>
    <row r="266" spans="1:9" ht="15.75">
      <c r="A266" s="27"/>
      <c r="B266" s="10" t="s">
        <v>99</v>
      </c>
      <c r="C266" s="22"/>
      <c r="D266" s="22"/>
      <c r="E266" s="27"/>
      <c r="F266" s="27"/>
      <c r="G266" s="27"/>
      <c r="H266" s="22"/>
      <c r="I266" s="22"/>
    </row>
    <row r="267" spans="1:9" ht="15.75">
      <c r="A267" s="28" t="s">
        <v>148</v>
      </c>
      <c r="B267" s="29"/>
      <c r="C267" s="29"/>
      <c r="D267" s="29"/>
      <c r="E267" s="29"/>
      <c r="F267" s="29"/>
      <c r="G267" s="29"/>
      <c r="H267" s="29"/>
      <c r="I267" s="30"/>
    </row>
    <row r="268" spans="1:9" ht="15.75">
      <c r="A268" s="25">
        <v>83</v>
      </c>
      <c r="B268" s="10" t="s">
        <v>234</v>
      </c>
      <c r="C268" s="20" t="s">
        <v>300</v>
      </c>
      <c r="D268" s="20" t="s">
        <v>317</v>
      </c>
      <c r="E268" s="25">
        <v>2</v>
      </c>
      <c r="F268" s="25">
        <v>3</v>
      </c>
      <c r="G268" s="25">
        <v>4</v>
      </c>
      <c r="H268" s="20">
        <f>E268*F268*G268</f>
        <v>24</v>
      </c>
      <c r="I268" s="20" t="str">
        <f>IF(H268&lt;3,'kriteria k NPH'!$A$31,IF(H268&lt;10,'kriteria k NPH'!$A$30,IF(H268&lt;50,'kriteria k NPH'!$A$29,IF(H268&lt;100,'kriteria k NPH'!$A$28,'kriteria k NPH'!$A$27))))</f>
        <v>Riziko, potřeba nápravné činnosti</v>
      </c>
    </row>
    <row r="269" spans="1:9" ht="15.75">
      <c r="A269" s="26"/>
      <c r="B269" s="10" t="s">
        <v>285</v>
      </c>
      <c r="C269" s="21"/>
      <c r="D269" s="21"/>
      <c r="E269" s="26"/>
      <c r="F269" s="26"/>
      <c r="G269" s="26"/>
      <c r="H269" s="21"/>
      <c r="I269" s="21"/>
    </row>
    <row r="270" spans="1:9" ht="15.75">
      <c r="A270" s="27"/>
      <c r="B270" s="10" t="s">
        <v>81</v>
      </c>
      <c r="C270" s="22"/>
      <c r="D270" s="22"/>
      <c r="E270" s="27"/>
      <c r="F270" s="27"/>
      <c r="G270" s="27"/>
      <c r="H270" s="22"/>
      <c r="I270" s="22"/>
    </row>
    <row r="271" spans="1:9" ht="15.75">
      <c r="A271" s="25">
        <v>84</v>
      </c>
      <c r="B271" s="10" t="s">
        <v>234</v>
      </c>
      <c r="C271" s="20" t="s">
        <v>300</v>
      </c>
      <c r="D271" s="20" t="s">
        <v>318</v>
      </c>
      <c r="E271" s="25">
        <v>2</v>
      </c>
      <c r="F271" s="25">
        <v>4</v>
      </c>
      <c r="G271" s="25">
        <v>4</v>
      </c>
      <c r="H271" s="20">
        <f>E271*F271*G271</f>
        <v>32</v>
      </c>
      <c r="I271" s="20" t="str">
        <f>IF(H271&lt;3,'kriteria k NPH'!$A$31,IF(H271&lt;10,'kriteria k NPH'!$A$30,IF(H271&lt;50,'kriteria k NPH'!$A$29,IF(H271&lt;100,'kriteria k NPH'!$A$28,'kriteria k NPH'!$A$27))))</f>
        <v>Riziko, potřeba nápravné činnosti</v>
      </c>
    </row>
    <row r="272" spans="1:9" ht="15.75">
      <c r="A272" s="26"/>
      <c r="B272" s="10" t="s">
        <v>285</v>
      </c>
      <c r="C272" s="21"/>
      <c r="D272" s="21"/>
      <c r="E272" s="26"/>
      <c r="F272" s="26"/>
      <c r="G272" s="26"/>
      <c r="H272" s="21"/>
      <c r="I272" s="21"/>
    </row>
    <row r="273" spans="1:9" ht="15.75">
      <c r="A273" s="27"/>
      <c r="B273" s="10" t="s">
        <v>81</v>
      </c>
      <c r="C273" s="22"/>
      <c r="D273" s="22"/>
      <c r="E273" s="27"/>
      <c r="F273" s="27"/>
      <c r="G273" s="27"/>
      <c r="H273" s="22"/>
      <c r="I273" s="22"/>
    </row>
    <row r="274" spans="1:9" ht="15.75">
      <c r="A274" s="25">
        <v>85</v>
      </c>
      <c r="B274" s="10" t="s">
        <v>234</v>
      </c>
      <c r="C274" s="20" t="s">
        <v>335</v>
      </c>
      <c r="D274" s="20" t="s">
        <v>337</v>
      </c>
      <c r="E274" s="25">
        <v>4</v>
      </c>
      <c r="F274" s="25">
        <v>1</v>
      </c>
      <c r="G274" s="25">
        <v>2</v>
      </c>
      <c r="H274" s="20">
        <f>E274*F274*G274</f>
        <v>8</v>
      </c>
      <c r="I274" s="20" t="str">
        <f>IF(H274&lt;3,'kriteria k NPH'!$A$31,IF(H274&lt;10,'kriteria k NPH'!$A$30,IF(H274&lt;50,'kriteria k NPH'!$A$29,IF(H274&lt;100,'kriteria k NPH'!$A$28,'kriteria k NPH'!$A$27))))</f>
        <v>Možné riziko, zvýšit pozornost</v>
      </c>
    </row>
    <row r="275" spans="1:9" ht="47.25">
      <c r="A275" s="26"/>
      <c r="B275" s="10" t="s">
        <v>320</v>
      </c>
      <c r="C275" s="21"/>
      <c r="D275" s="21"/>
      <c r="E275" s="26"/>
      <c r="F275" s="26"/>
      <c r="G275" s="26"/>
      <c r="H275" s="21"/>
      <c r="I275" s="21"/>
    </row>
    <row r="276" spans="1:9" ht="15.75">
      <c r="A276" s="27"/>
      <c r="B276" s="10" t="s">
        <v>99</v>
      </c>
      <c r="C276" s="22"/>
      <c r="D276" s="22"/>
      <c r="E276" s="27"/>
      <c r="F276" s="27"/>
      <c r="G276" s="27"/>
      <c r="H276" s="22"/>
      <c r="I276" s="22"/>
    </row>
    <row r="277" spans="1:9" ht="15.75">
      <c r="A277" s="25">
        <v>86</v>
      </c>
      <c r="B277" s="10" t="s">
        <v>234</v>
      </c>
      <c r="C277" s="20" t="s">
        <v>336</v>
      </c>
      <c r="D277" s="20" t="s">
        <v>338</v>
      </c>
      <c r="E277" s="25">
        <v>2</v>
      </c>
      <c r="F277" s="25">
        <v>2</v>
      </c>
      <c r="G277" s="25">
        <v>3</v>
      </c>
      <c r="H277" s="20">
        <f>E277*F277*G277</f>
        <v>12</v>
      </c>
      <c r="I277" s="20" t="str">
        <f>IF(H277&lt;3,'kriteria k NPH'!$A$31,IF(H277&lt;10,'kriteria k NPH'!$A$30,IF(H277&lt;50,'kriteria k NPH'!$A$29,IF(H277&lt;100,'kriteria k NPH'!$A$28,'kriteria k NPH'!$A$27))))</f>
        <v>Riziko, potřeba nápravné činnosti</v>
      </c>
    </row>
    <row r="278" spans="1:9" ht="31.5">
      <c r="A278" s="26"/>
      <c r="B278" s="10" t="s">
        <v>321</v>
      </c>
      <c r="C278" s="21"/>
      <c r="D278" s="21"/>
      <c r="E278" s="26"/>
      <c r="F278" s="26"/>
      <c r="G278" s="26"/>
      <c r="H278" s="21"/>
      <c r="I278" s="21"/>
    </row>
    <row r="279" spans="1:9" ht="15.75">
      <c r="A279" s="27"/>
      <c r="B279" s="10" t="s">
        <v>99</v>
      </c>
      <c r="C279" s="22"/>
      <c r="D279" s="22"/>
      <c r="E279" s="27"/>
      <c r="F279" s="27"/>
      <c r="G279" s="27"/>
      <c r="H279" s="22"/>
      <c r="I279" s="22"/>
    </row>
    <row r="280" spans="1:9" ht="15.75">
      <c r="A280" s="25">
        <v>87</v>
      </c>
      <c r="B280" s="10" t="s">
        <v>234</v>
      </c>
      <c r="C280" s="20" t="s">
        <v>300</v>
      </c>
      <c r="D280" s="20" t="s">
        <v>339</v>
      </c>
      <c r="E280" s="25">
        <v>3</v>
      </c>
      <c r="F280" s="25">
        <v>3</v>
      </c>
      <c r="G280" s="25">
        <v>2</v>
      </c>
      <c r="H280" s="20">
        <f>E280*F280*G280</f>
        <v>18</v>
      </c>
      <c r="I280" s="20" t="str">
        <f>IF(H280&lt;3,'kriteria k NPH'!$A$31,IF(H280&lt;10,'kriteria k NPH'!$A$30,IF(H280&lt;50,'kriteria k NPH'!$A$29,IF(H280&lt;100,'kriteria k NPH'!$A$28,'kriteria k NPH'!$A$27))))</f>
        <v>Riziko, potřeba nápravné činnosti</v>
      </c>
    </row>
    <row r="281" spans="1:9" ht="31.5">
      <c r="A281" s="26"/>
      <c r="B281" s="10" t="s">
        <v>322</v>
      </c>
      <c r="C281" s="21"/>
      <c r="D281" s="21"/>
      <c r="E281" s="26"/>
      <c r="F281" s="26"/>
      <c r="G281" s="26"/>
      <c r="H281" s="21"/>
      <c r="I281" s="21"/>
    </row>
    <row r="282" spans="1:9" ht="15.75">
      <c r="A282" s="27"/>
      <c r="B282" s="10" t="s">
        <v>99</v>
      </c>
      <c r="C282" s="22"/>
      <c r="D282" s="22"/>
      <c r="E282" s="27"/>
      <c r="F282" s="27"/>
      <c r="G282" s="27"/>
      <c r="H282" s="22"/>
      <c r="I282" s="22"/>
    </row>
    <row r="283" spans="1:9" ht="15.75">
      <c r="A283" s="28" t="s">
        <v>149</v>
      </c>
      <c r="B283" s="29"/>
      <c r="C283" s="29"/>
      <c r="D283" s="29"/>
      <c r="E283" s="29"/>
      <c r="F283" s="29"/>
      <c r="G283" s="29"/>
      <c r="H283" s="29"/>
      <c r="I283" s="30"/>
    </row>
    <row r="284" spans="1:9" ht="15.75">
      <c r="A284" s="25">
        <v>88</v>
      </c>
      <c r="B284" s="10" t="s">
        <v>234</v>
      </c>
      <c r="C284" s="20" t="s">
        <v>340</v>
      </c>
      <c r="D284" s="20" t="s">
        <v>343</v>
      </c>
      <c r="E284" s="25">
        <v>3</v>
      </c>
      <c r="F284" s="25">
        <v>1</v>
      </c>
      <c r="G284" s="25">
        <v>2</v>
      </c>
      <c r="H284" s="20">
        <f>E284*F284*G284</f>
        <v>6</v>
      </c>
      <c r="I284" s="20" t="str">
        <f>IF(H284&lt;3,'kriteria k NPH'!$A$31,IF(H284&lt;10,'kriteria k NPH'!$A$30,IF(H284&lt;50,'kriteria k NPH'!$A$29,IF(H284&lt;100,'kriteria k NPH'!$A$28,'kriteria k NPH'!$A$27))))</f>
        <v>Možné riziko, zvýšit pozornost</v>
      </c>
    </row>
    <row r="285" spans="1:9" ht="15.75">
      <c r="A285" s="26"/>
      <c r="B285" s="10" t="s">
        <v>282</v>
      </c>
      <c r="C285" s="21"/>
      <c r="D285" s="21"/>
      <c r="E285" s="26"/>
      <c r="F285" s="26"/>
      <c r="G285" s="26"/>
      <c r="H285" s="21"/>
      <c r="I285" s="21"/>
    </row>
    <row r="286" spans="1:9" ht="15.75">
      <c r="A286" s="27"/>
      <c r="B286" s="10" t="s">
        <v>81</v>
      </c>
      <c r="C286" s="22"/>
      <c r="D286" s="22"/>
      <c r="E286" s="27"/>
      <c r="F286" s="27"/>
      <c r="G286" s="27"/>
      <c r="H286" s="22"/>
      <c r="I286" s="22"/>
    </row>
    <row r="287" spans="1:9" ht="15.75">
      <c r="A287" s="25">
        <v>89</v>
      </c>
      <c r="B287" s="10" t="s">
        <v>234</v>
      </c>
      <c r="C287" s="20" t="s">
        <v>341</v>
      </c>
      <c r="D287" s="20" t="s">
        <v>344</v>
      </c>
      <c r="E287" s="25">
        <v>3</v>
      </c>
      <c r="F287" s="25">
        <v>3</v>
      </c>
      <c r="G287" s="25">
        <v>4</v>
      </c>
      <c r="H287" s="20">
        <f>E287*F287*G287</f>
        <v>36</v>
      </c>
      <c r="I287" s="20" t="str">
        <f>IF(H287&lt;3,'kriteria k NPH'!$A$31,IF(H287&lt;10,'kriteria k NPH'!$A$30,IF(H287&lt;50,'kriteria k NPH'!$A$29,IF(H287&lt;100,'kriteria k NPH'!$A$28,'kriteria k NPH'!$A$27))))</f>
        <v>Riziko, potřeba nápravné činnosti</v>
      </c>
    </row>
    <row r="288" spans="1:9" ht="31.5">
      <c r="A288" s="26"/>
      <c r="B288" s="10" t="s">
        <v>323</v>
      </c>
      <c r="C288" s="21"/>
      <c r="D288" s="21"/>
      <c r="E288" s="26"/>
      <c r="F288" s="26"/>
      <c r="G288" s="26"/>
      <c r="H288" s="21"/>
      <c r="I288" s="21"/>
    </row>
    <row r="289" spans="1:9" ht="15.75">
      <c r="A289" s="27"/>
      <c r="B289" s="10" t="s">
        <v>99</v>
      </c>
      <c r="C289" s="22"/>
      <c r="D289" s="22"/>
      <c r="E289" s="27"/>
      <c r="F289" s="27"/>
      <c r="G289" s="27"/>
      <c r="H289" s="22"/>
      <c r="I289" s="22"/>
    </row>
    <row r="290" spans="1:9" ht="15.75">
      <c r="A290" s="25">
        <v>90</v>
      </c>
      <c r="B290" s="10" t="s">
        <v>234</v>
      </c>
      <c r="C290" s="20" t="s">
        <v>342</v>
      </c>
      <c r="D290" s="20" t="s">
        <v>338</v>
      </c>
      <c r="E290" s="25">
        <v>2</v>
      </c>
      <c r="F290" s="25">
        <v>2</v>
      </c>
      <c r="G290" s="25">
        <v>3</v>
      </c>
      <c r="H290" s="20">
        <f>E290*F290*G290</f>
        <v>12</v>
      </c>
      <c r="I290" s="20" t="str">
        <f>IF(H290&lt;3,'kriteria k NPH'!$A$31,IF(H290&lt;10,'kriteria k NPH'!$A$30,IF(H290&lt;50,'kriteria k NPH'!$A$29,IF(H290&lt;100,'kriteria k NPH'!$A$28,'kriteria k NPH'!$A$27))))</f>
        <v>Riziko, potřeba nápravné činnosti</v>
      </c>
    </row>
    <row r="291" spans="1:9" ht="31.5">
      <c r="A291" s="26"/>
      <c r="B291" s="10" t="s">
        <v>324</v>
      </c>
      <c r="C291" s="21"/>
      <c r="D291" s="21"/>
      <c r="E291" s="26"/>
      <c r="F291" s="26"/>
      <c r="G291" s="26"/>
      <c r="H291" s="21"/>
      <c r="I291" s="21"/>
    </row>
    <row r="292" spans="1:9" ht="15.75">
      <c r="A292" s="27"/>
      <c r="B292" s="10" t="s">
        <v>99</v>
      </c>
      <c r="C292" s="22"/>
      <c r="D292" s="22"/>
      <c r="E292" s="27"/>
      <c r="F292" s="27"/>
      <c r="G292" s="27"/>
      <c r="H292" s="22"/>
      <c r="I292" s="22"/>
    </row>
    <row r="293" spans="1:9" ht="15.75">
      <c r="A293" s="28" t="s">
        <v>150</v>
      </c>
      <c r="B293" s="29"/>
      <c r="C293" s="29"/>
      <c r="D293" s="29"/>
      <c r="E293" s="29"/>
      <c r="F293" s="29"/>
      <c r="G293" s="29"/>
      <c r="H293" s="29"/>
      <c r="I293" s="30"/>
    </row>
    <row r="294" spans="1:9" ht="31.5">
      <c r="A294" s="25">
        <v>91</v>
      </c>
      <c r="B294" s="10" t="s">
        <v>325</v>
      </c>
      <c r="C294" s="20" t="s">
        <v>345</v>
      </c>
      <c r="D294" s="20" t="s">
        <v>85</v>
      </c>
      <c r="E294" s="25">
        <v>3</v>
      </c>
      <c r="F294" s="25">
        <v>3</v>
      </c>
      <c r="G294" s="25">
        <v>3</v>
      </c>
      <c r="H294" s="20">
        <f>E294*F294*G294</f>
        <v>27</v>
      </c>
      <c r="I294" s="20" t="str">
        <f>IF(H294&lt;3,'kriteria k NPH'!$A$31,IF(H294&lt;10,'kriteria k NPH'!$A$30,IF(H294&lt;50,'kriteria k NPH'!$A$29,IF(H294&lt;100,'kriteria k NPH'!$A$28,'kriteria k NPH'!$A$27))))</f>
        <v>Riziko, potřeba nápravné činnosti</v>
      </c>
    </row>
    <row r="295" spans="1:9" ht="15.75">
      <c r="A295" s="26"/>
      <c r="B295" s="10" t="s">
        <v>75</v>
      </c>
      <c r="C295" s="21"/>
      <c r="D295" s="21"/>
      <c r="E295" s="26"/>
      <c r="F295" s="26"/>
      <c r="G295" s="26"/>
      <c r="H295" s="21"/>
      <c r="I295" s="21"/>
    </row>
    <row r="296" spans="1:9" ht="47.25">
      <c r="A296" s="27"/>
      <c r="B296" s="10" t="s">
        <v>76</v>
      </c>
      <c r="C296" s="22"/>
      <c r="D296" s="22"/>
      <c r="E296" s="27"/>
      <c r="F296" s="27"/>
      <c r="G296" s="27"/>
      <c r="H296" s="22"/>
      <c r="I296" s="22"/>
    </row>
    <row r="297" spans="1:9" ht="31.5">
      <c r="A297" s="25">
        <v>92</v>
      </c>
      <c r="B297" s="10" t="s">
        <v>325</v>
      </c>
      <c r="C297" s="20" t="s">
        <v>346</v>
      </c>
      <c r="D297" s="20" t="s">
        <v>343</v>
      </c>
      <c r="E297" s="25">
        <v>2</v>
      </c>
      <c r="F297" s="25">
        <v>2</v>
      </c>
      <c r="G297" s="25">
        <v>2</v>
      </c>
      <c r="H297" s="20">
        <f>E297*F297*G297</f>
        <v>8</v>
      </c>
      <c r="I297" s="20" t="str">
        <f>IF(H297&lt;3,'kriteria k NPH'!$A$31,IF(H297&lt;10,'kriteria k NPH'!$A$30,IF(H297&lt;50,'kriteria k NPH'!$A$29,IF(H297&lt;100,'kriteria k NPH'!$A$28,'kriteria k NPH'!$A$27))))</f>
        <v>Možné riziko, zvýšit pozornost</v>
      </c>
    </row>
    <row r="298" spans="1:9" ht="15.75">
      <c r="A298" s="26"/>
      <c r="B298" s="10" t="s">
        <v>282</v>
      </c>
      <c r="C298" s="21"/>
      <c r="D298" s="21"/>
      <c r="E298" s="26"/>
      <c r="F298" s="26"/>
      <c r="G298" s="26"/>
      <c r="H298" s="21"/>
      <c r="I298" s="21"/>
    </row>
    <row r="299" spans="1:9" ht="15.75">
      <c r="A299" s="27"/>
      <c r="B299" s="10" t="s">
        <v>99</v>
      </c>
      <c r="C299" s="22"/>
      <c r="D299" s="22"/>
      <c r="E299" s="27"/>
      <c r="F299" s="27"/>
      <c r="G299" s="27"/>
      <c r="H299" s="22"/>
      <c r="I299" s="22"/>
    </row>
    <row r="300" spans="1:9" ht="31.5">
      <c r="A300" s="25">
        <v>93</v>
      </c>
      <c r="B300" s="10" t="s">
        <v>325</v>
      </c>
      <c r="C300" s="20" t="s">
        <v>346</v>
      </c>
      <c r="D300" s="20" t="s">
        <v>349</v>
      </c>
      <c r="E300" s="25">
        <v>2</v>
      </c>
      <c r="F300" s="25">
        <v>4</v>
      </c>
      <c r="G300" s="25">
        <v>4</v>
      </c>
      <c r="H300" s="20">
        <f>E300*F300*G300</f>
        <v>32</v>
      </c>
      <c r="I300" s="20" t="str">
        <f>IF(H300&lt;3,'kriteria k NPH'!$A$31,IF(H300&lt;10,'kriteria k NPH'!$A$30,IF(H300&lt;50,'kriteria k NPH'!$A$29,IF(H300&lt;100,'kriteria k NPH'!$A$28,'kriteria k NPH'!$A$27))))</f>
        <v>Riziko, potřeba nápravné činnosti</v>
      </c>
    </row>
    <row r="301" spans="1:9" ht="15.75">
      <c r="A301" s="26"/>
      <c r="B301" s="10" t="s">
        <v>75</v>
      </c>
      <c r="C301" s="21"/>
      <c r="D301" s="21"/>
      <c r="E301" s="26"/>
      <c r="F301" s="26"/>
      <c r="G301" s="26"/>
      <c r="H301" s="21"/>
      <c r="I301" s="21"/>
    </row>
    <row r="302" spans="1:9" ht="47.25">
      <c r="A302" s="27"/>
      <c r="B302" s="10" t="s">
        <v>76</v>
      </c>
      <c r="C302" s="22"/>
      <c r="D302" s="22"/>
      <c r="E302" s="27"/>
      <c r="F302" s="27"/>
      <c r="G302" s="27"/>
      <c r="H302" s="22"/>
      <c r="I302" s="22"/>
    </row>
    <row r="303" spans="1:9" ht="15.75">
      <c r="A303" s="25">
        <v>94</v>
      </c>
      <c r="B303" s="10" t="s">
        <v>70</v>
      </c>
      <c r="C303" s="20" t="s">
        <v>347</v>
      </c>
      <c r="D303" s="20" t="s">
        <v>350</v>
      </c>
      <c r="E303" s="25">
        <v>2</v>
      </c>
      <c r="F303" s="25">
        <v>3</v>
      </c>
      <c r="G303" s="25">
        <v>4</v>
      </c>
      <c r="H303" s="20">
        <f>E303*F303*G303</f>
        <v>24</v>
      </c>
      <c r="I303" s="20" t="str">
        <f>IF(H303&lt;3,'kriteria k NPH'!$A$31,IF(H303&lt;10,'kriteria k NPH'!$A$30,IF(H303&lt;50,'kriteria k NPH'!$A$29,IF(H303&lt;100,'kriteria k NPH'!$A$28,'kriteria k NPH'!$A$27))))</f>
        <v>Riziko, potřeba nápravné činnosti</v>
      </c>
    </row>
    <row r="304" spans="1:9" ht="31.5">
      <c r="A304" s="26"/>
      <c r="B304" s="10" t="s">
        <v>326</v>
      </c>
      <c r="C304" s="21"/>
      <c r="D304" s="21"/>
      <c r="E304" s="26"/>
      <c r="F304" s="26"/>
      <c r="G304" s="26"/>
      <c r="H304" s="21"/>
      <c r="I304" s="21"/>
    </row>
    <row r="305" spans="1:9" ht="15.75">
      <c r="A305" s="27"/>
      <c r="B305" s="10" t="s">
        <v>99</v>
      </c>
      <c r="C305" s="22"/>
      <c r="D305" s="22"/>
      <c r="E305" s="27"/>
      <c r="F305" s="27"/>
      <c r="G305" s="27"/>
      <c r="H305" s="22"/>
      <c r="I305" s="22"/>
    </row>
    <row r="306" spans="1:9" ht="15.75">
      <c r="A306" s="25">
        <v>95</v>
      </c>
      <c r="B306" s="10" t="s">
        <v>70</v>
      </c>
      <c r="C306" s="20" t="s">
        <v>348</v>
      </c>
      <c r="D306" s="20" t="s">
        <v>351</v>
      </c>
      <c r="E306" s="25">
        <v>2</v>
      </c>
      <c r="F306" s="25">
        <v>4</v>
      </c>
      <c r="G306" s="25">
        <v>4</v>
      </c>
      <c r="H306" s="20">
        <f>E306*F306*G306</f>
        <v>32</v>
      </c>
      <c r="I306" s="20" t="str">
        <f>IF(H306&lt;3,'kriteria k NPH'!$A$31,IF(H306&lt;10,'kriteria k NPH'!$A$30,IF(H306&lt;50,'kriteria k NPH'!$A$29,IF(H306&lt;100,'kriteria k NPH'!$A$28,'kriteria k NPH'!$A$27))))</f>
        <v>Riziko, potřeba nápravné činnosti</v>
      </c>
    </row>
    <row r="307" spans="1:9" ht="15.75">
      <c r="A307" s="26"/>
      <c r="B307" s="10" t="s">
        <v>327</v>
      </c>
      <c r="C307" s="21"/>
      <c r="D307" s="21"/>
      <c r="E307" s="26"/>
      <c r="F307" s="26"/>
      <c r="G307" s="26"/>
      <c r="H307" s="21"/>
      <c r="I307" s="21"/>
    </row>
    <row r="308" spans="1:9" ht="15.75">
      <c r="A308" s="27"/>
      <c r="B308" s="10" t="s">
        <v>328</v>
      </c>
      <c r="C308" s="22"/>
      <c r="D308" s="22"/>
      <c r="E308" s="27"/>
      <c r="F308" s="27"/>
      <c r="G308" s="27"/>
      <c r="H308" s="22"/>
      <c r="I308" s="22"/>
    </row>
    <row r="309" spans="1:9" ht="15.75">
      <c r="A309" s="28" t="s">
        <v>151</v>
      </c>
      <c r="B309" s="29"/>
      <c r="C309" s="29"/>
      <c r="D309" s="29"/>
      <c r="E309" s="29"/>
      <c r="F309" s="29"/>
      <c r="G309" s="29"/>
      <c r="H309" s="29"/>
      <c r="I309" s="30"/>
    </row>
    <row r="310" spans="1:9" ht="15.75">
      <c r="A310" s="25">
        <v>96</v>
      </c>
      <c r="B310" s="10" t="s">
        <v>70</v>
      </c>
      <c r="C310" s="20" t="s">
        <v>352</v>
      </c>
      <c r="D310" s="20" t="s">
        <v>354</v>
      </c>
      <c r="E310" s="25">
        <v>1</v>
      </c>
      <c r="F310" s="25">
        <v>3</v>
      </c>
      <c r="G310" s="25">
        <v>4</v>
      </c>
      <c r="H310" s="20">
        <f>E310*F310*G310</f>
        <v>12</v>
      </c>
      <c r="I310" s="20" t="str">
        <f>IF(H310&lt;3,'kriteria k NPH'!$A$31,IF(H310&lt;10,'kriteria k NPH'!$A$30,IF(H310&lt;50,'kriteria k NPH'!$A$29,IF(H310&lt;100,'kriteria k NPH'!$A$28,'kriteria k NPH'!$A$27))))</f>
        <v>Riziko, potřeba nápravné činnosti</v>
      </c>
    </row>
    <row r="311" spans="1:9" ht="15" customHeight="1">
      <c r="A311" s="26"/>
      <c r="B311" s="20" t="s">
        <v>329</v>
      </c>
      <c r="C311" s="21"/>
      <c r="D311" s="21"/>
      <c r="E311" s="26"/>
      <c r="F311" s="26"/>
      <c r="G311" s="26"/>
      <c r="H311" s="21"/>
      <c r="I311" s="21"/>
    </row>
    <row r="312" spans="1:9" ht="15" customHeight="1">
      <c r="A312" s="27"/>
      <c r="B312" s="22"/>
      <c r="C312" s="22"/>
      <c r="D312" s="22"/>
      <c r="E312" s="27"/>
      <c r="F312" s="27"/>
      <c r="G312" s="27"/>
      <c r="H312" s="22"/>
      <c r="I312" s="22"/>
    </row>
    <row r="313" spans="1:9" ht="15.75">
      <c r="A313" s="25">
        <v>97</v>
      </c>
      <c r="B313" s="10" t="s">
        <v>70</v>
      </c>
      <c r="C313" s="20" t="s">
        <v>202</v>
      </c>
      <c r="D313" s="20" t="s">
        <v>355</v>
      </c>
      <c r="E313" s="25">
        <v>4</v>
      </c>
      <c r="F313" s="25">
        <v>3</v>
      </c>
      <c r="G313" s="25">
        <v>5</v>
      </c>
      <c r="H313" s="20">
        <f>E313*F313*G313</f>
        <v>60</v>
      </c>
      <c r="I313" s="20" t="str">
        <f>IF(H313&lt;3,'kriteria k NPH'!$A$31,IF(H313&lt;10,'kriteria k NPH'!$A$30,IF(H313&lt;50,'kriteria k NPH'!$A$29,IF(H313&lt;100,'kriteria k NPH'!$A$28,'kriteria k NPH'!$A$27))))</f>
        <v>Vysoké riziko, bezprostřední bezpečnostní opatření</v>
      </c>
    </row>
    <row r="314" spans="1:9" ht="47.25">
      <c r="A314" s="26"/>
      <c r="B314" s="10" t="s">
        <v>330</v>
      </c>
      <c r="C314" s="21"/>
      <c r="D314" s="21"/>
      <c r="E314" s="26"/>
      <c r="F314" s="26"/>
      <c r="G314" s="26"/>
      <c r="H314" s="21"/>
      <c r="I314" s="21"/>
    </row>
    <row r="315" spans="1:9" ht="15.75">
      <c r="A315" s="27"/>
      <c r="B315" s="10" t="s">
        <v>81</v>
      </c>
      <c r="C315" s="22"/>
      <c r="D315" s="22"/>
      <c r="E315" s="27"/>
      <c r="F315" s="27"/>
      <c r="G315" s="27"/>
      <c r="H315" s="22"/>
      <c r="I315" s="22"/>
    </row>
    <row r="316" spans="1:9" ht="15.75">
      <c r="A316" s="25">
        <v>98</v>
      </c>
      <c r="B316" s="10" t="s">
        <v>70</v>
      </c>
      <c r="C316" s="20" t="s">
        <v>353</v>
      </c>
      <c r="D316" s="20" t="s">
        <v>356</v>
      </c>
      <c r="E316" s="25">
        <v>3</v>
      </c>
      <c r="F316" s="25">
        <v>4</v>
      </c>
      <c r="G316" s="25">
        <v>5</v>
      </c>
      <c r="H316" s="20">
        <f>E316*F316*G316</f>
        <v>60</v>
      </c>
      <c r="I316" s="20" t="str">
        <f>IF(H316&lt;3,'kriteria k NPH'!$A$31,IF(H316&lt;10,'kriteria k NPH'!$A$30,IF(H316&lt;50,'kriteria k NPH'!$A$29,IF(H316&lt;100,'kriteria k NPH'!$A$28,'kriteria k NPH'!$A$27))))</f>
        <v>Vysoké riziko, bezprostřední bezpečnostní opatření</v>
      </c>
    </row>
    <row r="317" spans="1:9" ht="63">
      <c r="A317" s="26"/>
      <c r="B317" s="10" t="s">
        <v>331</v>
      </c>
      <c r="C317" s="21"/>
      <c r="D317" s="21"/>
      <c r="E317" s="26"/>
      <c r="F317" s="26"/>
      <c r="G317" s="26"/>
      <c r="H317" s="21"/>
      <c r="I317" s="21"/>
    </row>
    <row r="318" spans="1:9" ht="15.75">
      <c r="A318" s="27"/>
      <c r="B318" s="10" t="s">
        <v>81</v>
      </c>
      <c r="C318" s="22"/>
      <c r="D318" s="22"/>
      <c r="E318" s="27"/>
      <c r="F318" s="27"/>
      <c r="G318" s="27"/>
      <c r="H318" s="22"/>
      <c r="I318" s="22"/>
    </row>
    <row r="319" spans="1:9" ht="15.75">
      <c r="A319" s="25">
        <v>99</v>
      </c>
      <c r="B319" s="10" t="s">
        <v>70</v>
      </c>
      <c r="C319" s="20" t="s">
        <v>333</v>
      </c>
      <c r="D319" s="20" t="s">
        <v>334</v>
      </c>
      <c r="E319" s="25">
        <v>2</v>
      </c>
      <c r="F319" s="25">
        <v>2</v>
      </c>
      <c r="G319" s="25">
        <v>4</v>
      </c>
      <c r="H319" s="20">
        <f>E319*F319*G319</f>
        <v>16</v>
      </c>
      <c r="I319" s="20" t="str">
        <f>IF(H319&lt;3,'kriteria k NPH'!$A$31,IF(H319&lt;10,'kriteria k NPH'!$A$30,IF(H319&lt;50,'kriteria k NPH'!$A$29,IF(H319&lt;100,'kriteria k NPH'!$A$28,'kriteria k NPH'!$A$27))))</f>
        <v>Riziko, potřeba nápravné činnosti</v>
      </c>
    </row>
    <row r="320" spans="1:9" ht="31.5">
      <c r="A320" s="26"/>
      <c r="B320" s="10" t="s">
        <v>332</v>
      </c>
      <c r="C320" s="21"/>
      <c r="D320" s="21"/>
      <c r="E320" s="26"/>
      <c r="F320" s="26"/>
      <c r="G320" s="26"/>
      <c r="H320" s="21"/>
      <c r="I320" s="21"/>
    </row>
    <row r="321" spans="1:9" ht="15.75">
      <c r="A321" s="27"/>
      <c r="B321" s="10" t="s">
        <v>81</v>
      </c>
      <c r="C321" s="22"/>
      <c r="D321" s="22"/>
      <c r="E321" s="27"/>
      <c r="F321" s="27"/>
      <c r="G321" s="27"/>
      <c r="H321" s="22"/>
      <c r="I321" s="22"/>
    </row>
    <row r="322" spans="1:9" ht="47.25">
      <c r="A322" s="25">
        <v>100</v>
      </c>
      <c r="B322" s="10" t="s">
        <v>319</v>
      </c>
      <c r="C322" s="20" t="s">
        <v>281</v>
      </c>
      <c r="D322" s="20" t="s">
        <v>366</v>
      </c>
      <c r="E322" s="25">
        <v>2</v>
      </c>
      <c r="F322" s="25">
        <v>2</v>
      </c>
      <c r="G322" s="25">
        <v>2</v>
      </c>
      <c r="H322" s="20">
        <f>E322*F322*G322</f>
        <v>8</v>
      </c>
      <c r="I322" s="20" t="str">
        <f>IF(H322&lt;3,'kriteria k NPH'!$A$31,IF(H322&lt;10,'kriteria k NPH'!$A$30,IF(H322&lt;50,'kriteria k NPH'!$A$29,IF(H322&lt;100,'kriteria k NPH'!$A$28,'kriteria k NPH'!$A$27))))</f>
        <v>Možné riziko, zvýšit pozornost</v>
      </c>
    </row>
    <row r="323" spans="1:9" ht="15.75">
      <c r="A323" s="26"/>
      <c r="B323" s="10" t="s">
        <v>357</v>
      </c>
      <c r="C323" s="21"/>
      <c r="D323" s="21"/>
      <c r="E323" s="26"/>
      <c r="F323" s="26"/>
      <c r="G323" s="26"/>
      <c r="H323" s="21"/>
      <c r="I323" s="21"/>
    </row>
    <row r="324" spans="1:9" ht="15.75">
      <c r="A324" s="27"/>
      <c r="B324" s="10" t="s">
        <v>81</v>
      </c>
      <c r="C324" s="22"/>
      <c r="D324" s="22"/>
      <c r="E324" s="27"/>
      <c r="F324" s="27"/>
      <c r="G324" s="27"/>
      <c r="H324" s="22"/>
      <c r="I324" s="22"/>
    </row>
    <row r="325" spans="1:9" ht="47.25">
      <c r="A325" s="25">
        <v>101</v>
      </c>
      <c r="B325" s="10" t="s">
        <v>319</v>
      </c>
      <c r="C325" s="20" t="s">
        <v>362</v>
      </c>
      <c r="D325" s="20" t="s">
        <v>367</v>
      </c>
      <c r="E325" s="25">
        <v>2</v>
      </c>
      <c r="F325" s="25">
        <v>2</v>
      </c>
      <c r="G325" s="25">
        <v>3</v>
      </c>
      <c r="H325" s="20">
        <f>E325*F325*G325</f>
        <v>12</v>
      </c>
      <c r="I325" s="20" t="str">
        <f>IF(H325&lt;3,'kriteria k NPH'!$A$31,IF(H325&lt;10,'kriteria k NPH'!$A$30,IF(H325&lt;50,'kriteria k NPH'!$A$29,IF(H325&lt;100,'kriteria k NPH'!$A$28,'kriteria k NPH'!$A$27))))</f>
        <v>Riziko, potřeba nápravné činnosti</v>
      </c>
    </row>
    <row r="326" spans="1:9" ht="15.75">
      <c r="A326" s="26"/>
      <c r="B326" s="10" t="s">
        <v>358</v>
      </c>
      <c r="C326" s="21"/>
      <c r="D326" s="21"/>
      <c r="E326" s="26"/>
      <c r="F326" s="26"/>
      <c r="G326" s="26"/>
      <c r="H326" s="21"/>
      <c r="I326" s="21"/>
    </row>
    <row r="327" spans="1:9" ht="15.75">
      <c r="A327" s="27"/>
      <c r="B327" s="10" t="s">
        <v>81</v>
      </c>
      <c r="C327" s="22"/>
      <c r="D327" s="22"/>
      <c r="E327" s="27"/>
      <c r="F327" s="27"/>
      <c r="G327" s="27"/>
      <c r="H327" s="22"/>
      <c r="I327" s="22"/>
    </row>
    <row r="328" spans="1:9" ht="47.25">
      <c r="A328" s="25">
        <v>102</v>
      </c>
      <c r="B328" s="10" t="s">
        <v>319</v>
      </c>
      <c r="C328" s="20" t="s">
        <v>363</v>
      </c>
      <c r="D328" s="20" t="s">
        <v>368</v>
      </c>
      <c r="E328" s="25">
        <v>5</v>
      </c>
      <c r="F328" s="25">
        <v>2</v>
      </c>
      <c r="G328" s="25">
        <v>4</v>
      </c>
      <c r="H328" s="20">
        <f>E328*F328*G328</f>
        <v>40</v>
      </c>
      <c r="I328" s="20" t="str">
        <f>IF(H328&lt;3,'kriteria k NPH'!$A$31,IF(H328&lt;10,'kriteria k NPH'!$A$30,IF(H328&lt;50,'kriteria k NPH'!$A$29,IF(H328&lt;100,'kriteria k NPH'!$A$28,'kriteria k NPH'!$A$27))))</f>
        <v>Riziko, potřeba nápravné činnosti</v>
      </c>
    </row>
    <row r="329" spans="1:9" ht="31.5">
      <c r="A329" s="26"/>
      <c r="B329" s="10" t="s">
        <v>359</v>
      </c>
      <c r="C329" s="21"/>
      <c r="D329" s="21"/>
      <c r="E329" s="26"/>
      <c r="F329" s="26"/>
      <c r="G329" s="26"/>
      <c r="H329" s="21"/>
      <c r="I329" s="21"/>
    </row>
    <row r="330" spans="1:9" ht="15.75">
      <c r="A330" s="27"/>
      <c r="B330" s="10" t="s">
        <v>81</v>
      </c>
      <c r="C330" s="22"/>
      <c r="D330" s="22"/>
      <c r="E330" s="27"/>
      <c r="F330" s="27"/>
      <c r="G330" s="27"/>
      <c r="H330" s="22"/>
      <c r="I330" s="22"/>
    </row>
    <row r="331" spans="1:9" ht="47.25">
      <c r="A331" s="25">
        <v>103</v>
      </c>
      <c r="B331" s="10" t="s">
        <v>319</v>
      </c>
      <c r="C331" s="20" t="s">
        <v>364</v>
      </c>
      <c r="D331" s="20" t="s">
        <v>369</v>
      </c>
      <c r="E331" s="25">
        <v>3</v>
      </c>
      <c r="F331" s="25">
        <v>3</v>
      </c>
      <c r="G331" s="25">
        <v>4</v>
      </c>
      <c r="H331" s="20">
        <f>E331*F331*G331</f>
        <v>36</v>
      </c>
      <c r="I331" s="20" t="str">
        <f>IF(H331&lt;3,'kriteria k NPH'!$A$31,IF(H331&lt;10,'kriteria k NPH'!$A$30,IF(H331&lt;50,'kriteria k NPH'!$A$29,IF(H331&lt;100,'kriteria k NPH'!$A$28,'kriteria k NPH'!$A$27))))</f>
        <v>Riziko, potřeba nápravné činnosti</v>
      </c>
    </row>
    <row r="332" spans="1:9" ht="15.75">
      <c r="A332" s="26"/>
      <c r="B332" s="10" t="s">
        <v>360</v>
      </c>
      <c r="C332" s="21"/>
      <c r="D332" s="21"/>
      <c r="E332" s="26"/>
      <c r="F332" s="26"/>
      <c r="G332" s="26"/>
      <c r="H332" s="21"/>
      <c r="I332" s="21"/>
    </row>
    <row r="333" spans="1:9" ht="15.75">
      <c r="A333" s="27"/>
      <c r="B333" s="10" t="s">
        <v>81</v>
      </c>
      <c r="C333" s="22"/>
      <c r="D333" s="22"/>
      <c r="E333" s="27"/>
      <c r="F333" s="27"/>
      <c r="G333" s="27"/>
      <c r="H333" s="22"/>
      <c r="I333" s="22"/>
    </row>
    <row r="334" spans="1:9" ht="47.25">
      <c r="A334" s="25">
        <v>104</v>
      </c>
      <c r="B334" s="10" t="s">
        <v>319</v>
      </c>
      <c r="C334" s="20" t="s">
        <v>365</v>
      </c>
      <c r="D334" s="20" t="s">
        <v>370</v>
      </c>
      <c r="E334" s="25">
        <v>1</v>
      </c>
      <c r="F334" s="25">
        <v>4</v>
      </c>
      <c r="G334" s="25">
        <v>3</v>
      </c>
      <c r="H334" s="20">
        <f>E334*F334*G334</f>
        <v>12</v>
      </c>
      <c r="I334" s="20" t="str">
        <f>IF(H334&lt;3,'kriteria k NPH'!$A$31,IF(H334&lt;10,'kriteria k NPH'!$A$30,IF(H334&lt;50,'kriteria k NPH'!$A$29,IF(H334&lt;100,'kriteria k NPH'!$A$28,'kriteria k NPH'!$A$27))))</f>
        <v>Riziko, potřeba nápravné činnosti</v>
      </c>
    </row>
    <row r="335" spans="1:9" ht="15.75">
      <c r="A335" s="26"/>
      <c r="B335" s="10" t="s">
        <v>361</v>
      </c>
      <c r="C335" s="21"/>
      <c r="D335" s="21"/>
      <c r="E335" s="26"/>
      <c r="F335" s="26"/>
      <c r="G335" s="26"/>
      <c r="H335" s="21"/>
      <c r="I335" s="21"/>
    </row>
    <row r="336" spans="1:9" ht="15.75">
      <c r="A336" s="27"/>
      <c r="B336" s="10" t="s">
        <v>81</v>
      </c>
      <c r="C336" s="22"/>
      <c r="D336" s="22"/>
      <c r="E336" s="27"/>
      <c r="F336" s="27"/>
      <c r="G336" s="27"/>
      <c r="H336" s="22"/>
      <c r="I336" s="22"/>
    </row>
    <row r="337" spans="1:9" ht="15.75">
      <c r="A337" s="28" t="s">
        <v>152</v>
      </c>
      <c r="B337" s="29"/>
      <c r="C337" s="29"/>
      <c r="D337" s="29"/>
      <c r="E337" s="29"/>
      <c r="F337" s="29"/>
      <c r="G337" s="29"/>
      <c r="H337" s="29"/>
      <c r="I337" s="30"/>
    </row>
    <row r="338" spans="1:9" ht="47.25">
      <c r="A338" s="25">
        <v>105</v>
      </c>
      <c r="B338" s="10" t="s">
        <v>319</v>
      </c>
      <c r="C338" s="20" t="s">
        <v>373</v>
      </c>
      <c r="D338" s="20" t="s">
        <v>375</v>
      </c>
      <c r="E338" s="25">
        <v>3</v>
      </c>
      <c r="F338" s="25">
        <v>3</v>
      </c>
      <c r="G338" s="25">
        <v>4</v>
      </c>
      <c r="H338" s="20">
        <f>E338*F338*G338</f>
        <v>36</v>
      </c>
      <c r="I338" s="20" t="str">
        <f>IF(H338&lt;3,'kriteria k NPH'!$A$31,IF(H338&lt;10,'kriteria k NPH'!$A$30,IF(H338&lt;50,'kriteria k NPH'!$A$29,IF(H338&lt;100,'kriteria k NPH'!$A$28,'kriteria k NPH'!$A$27))))</f>
        <v>Riziko, potřeba nápravné činnosti</v>
      </c>
    </row>
    <row r="339" spans="1:9" ht="15.75">
      <c r="A339" s="26"/>
      <c r="B339" s="10" t="s">
        <v>360</v>
      </c>
      <c r="C339" s="21"/>
      <c r="D339" s="21"/>
      <c r="E339" s="26"/>
      <c r="F339" s="26"/>
      <c r="G339" s="26"/>
      <c r="H339" s="21"/>
      <c r="I339" s="21"/>
    </row>
    <row r="340" spans="1:9" ht="15.75">
      <c r="A340" s="27"/>
      <c r="B340" s="10" t="s">
        <v>81</v>
      </c>
      <c r="C340" s="22"/>
      <c r="D340" s="22"/>
      <c r="E340" s="27"/>
      <c r="F340" s="27"/>
      <c r="G340" s="27"/>
      <c r="H340" s="22"/>
      <c r="I340" s="22"/>
    </row>
    <row r="341" spans="1:9" ht="47.25">
      <c r="A341" s="25">
        <v>106</v>
      </c>
      <c r="B341" s="10" t="s">
        <v>319</v>
      </c>
      <c r="C341" s="20" t="s">
        <v>374</v>
      </c>
      <c r="D341" s="20" t="s">
        <v>376</v>
      </c>
      <c r="E341" s="25">
        <v>3</v>
      </c>
      <c r="F341" s="25">
        <v>3</v>
      </c>
      <c r="G341" s="25">
        <v>4</v>
      </c>
      <c r="H341" s="20">
        <f>E341*F341*G341</f>
        <v>36</v>
      </c>
      <c r="I341" s="20" t="str">
        <f>IF(H341&lt;3,'kriteria k NPH'!$A$31,IF(H341&lt;10,'kriteria k NPH'!$A$30,IF(H341&lt;50,'kriteria k NPH'!$A$29,IF(H341&lt;100,'kriteria k NPH'!$A$28,'kriteria k NPH'!$A$27))))</f>
        <v>Riziko, potřeba nápravné činnosti</v>
      </c>
    </row>
    <row r="342" spans="1:9" ht="31.5">
      <c r="A342" s="26"/>
      <c r="B342" s="10" t="s">
        <v>371</v>
      </c>
      <c r="C342" s="21"/>
      <c r="D342" s="21"/>
      <c r="E342" s="26"/>
      <c r="F342" s="26"/>
      <c r="G342" s="26"/>
      <c r="H342" s="21"/>
      <c r="I342" s="21"/>
    </row>
    <row r="343" spans="1:9" ht="15.75">
      <c r="A343" s="27"/>
      <c r="B343" s="10" t="s">
        <v>81</v>
      </c>
      <c r="C343" s="22"/>
      <c r="D343" s="22"/>
      <c r="E343" s="27"/>
      <c r="F343" s="27"/>
      <c r="G343" s="27"/>
      <c r="H343" s="22"/>
      <c r="I343" s="22"/>
    </row>
    <row r="344" spans="1:9" ht="47.25">
      <c r="A344" s="25">
        <v>107</v>
      </c>
      <c r="B344" s="10" t="s">
        <v>319</v>
      </c>
      <c r="C344" s="20" t="s">
        <v>377</v>
      </c>
      <c r="D344" s="20" t="s">
        <v>382</v>
      </c>
      <c r="E344" s="25">
        <v>2</v>
      </c>
      <c r="F344" s="25">
        <v>3</v>
      </c>
      <c r="G344" s="25">
        <v>3</v>
      </c>
      <c r="H344" s="20">
        <f>E344*F344*G344</f>
        <v>18</v>
      </c>
      <c r="I344" s="20" t="str">
        <f>IF(H344&lt;3,'kriteria k NPH'!$A$31,IF(H344&lt;10,'kriteria k NPH'!$A$30,IF(H344&lt;50,'kriteria k NPH'!$A$29,IF(H344&lt;100,'kriteria k NPH'!$A$28,'kriteria k NPH'!$A$27))))</f>
        <v>Riziko, potřeba nápravné činnosti</v>
      </c>
    </row>
    <row r="345" spans="1:9" ht="15.75">
      <c r="A345" s="26"/>
      <c r="B345" s="10" t="s">
        <v>360</v>
      </c>
      <c r="C345" s="21"/>
      <c r="D345" s="21"/>
      <c r="E345" s="26"/>
      <c r="F345" s="26"/>
      <c r="G345" s="26"/>
      <c r="H345" s="21"/>
      <c r="I345" s="21"/>
    </row>
    <row r="346" spans="1:9" ht="15.75">
      <c r="A346" s="27"/>
      <c r="B346" s="10" t="s">
        <v>81</v>
      </c>
      <c r="C346" s="22"/>
      <c r="D346" s="22"/>
      <c r="E346" s="27"/>
      <c r="F346" s="27"/>
      <c r="G346" s="27"/>
      <c r="H346" s="22"/>
      <c r="I346" s="22"/>
    </row>
    <row r="347" spans="1:9" ht="47.25">
      <c r="A347" s="25">
        <v>108</v>
      </c>
      <c r="B347" s="10" t="s">
        <v>319</v>
      </c>
      <c r="C347" s="20" t="s">
        <v>378</v>
      </c>
      <c r="D347" s="20" t="s">
        <v>383</v>
      </c>
      <c r="E347" s="25">
        <v>2</v>
      </c>
      <c r="F347" s="25">
        <v>3</v>
      </c>
      <c r="G347" s="25">
        <v>3</v>
      </c>
      <c r="H347" s="20">
        <f>E347*F347*G347</f>
        <v>18</v>
      </c>
      <c r="I347" s="20" t="str">
        <f>IF(H347&lt;3,'kriteria k NPH'!$A$31,IF(H347&lt;10,'kriteria k NPH'!$A$30,IF(H347&lt;50,'kriteria k NPH'!$A$29,IF(H347&lt;100,'kriteria k NPH'!$A$28,'kriteria k NPH'!$A$27))))</f>
        <v>Riziko, potřeba nápravné činnosti</v>
      </c>
    </row>
    <row r="348" spans="1:9" ht="15.75">
      <c r="A348" s="26"/>
      <c r="B348" s="10" t="s">
        <v>372</v>
      </c>
      <c r="C348" s="21"/>
      <c r="D348" s="21"/>
      <c r="E348" s="26"/>
      <c r="F348" s="26"/>
      <c r="G348" s="26"/>
      <c r="H348" s="21"/>
      <c r="I348" s="21"/>
    </row>
    <row r="349" spans="1:9" ht="15.75">
      <c r="A349" s="27"/>
      <c r="B349" s="10" t="s">
        <v>81</v>
      </c>
      <c r="C349" s="22"/>
      <c r="D349" s="22"/>
      <c r="E349" s="27"/>
      <c r="F349" s="27"/>
      <c r="G349" s="27"/>
      <c r="H349" s="22"/>
      <c r="I349" s="22"/>
    </row>
    <row r="350" spans="1:9" ht="47.25">
      <c r="A350" s="25">
        <v>109</v>
      </c>
      <c r="B350" s="10" t="s">
        <v>319</v>
      </c>
      <c r="C350" s="20" t="s">
        <v>379</v>
      </c>
      <c r="D350" s="20" t="s">
        <v>384</v>
      </c>
      <c r="E350" s="25">
        <v>1</v>
      </c>
      <c r="F350" s="25">
        <v>3</v>
      </c>
      <c r="G350" s="25">
        <v>4</v>
      </c>
      <c r="H350" s="20">
        <f>E350*F350*G350</f>
        <v>12</v>
      </c>
      <c r="I350" s="20" t="str">
        <f>IF(H350&lt;3,'kriteria k NPH'!$A$31,IF(H350&lt;10,'kriteria k NPH'!$A$30,IF(H350&lt;50,'kriteria k NPH'!$A$29,IF(H350&lt;100,'kriteria k NPH'!$A$28,'kriteria k NPH'!$A$27))))</f>
        <v>Riziko, potřeba nápravné činnosti</v>
      </c>
    </row>
    <row r="351" spans="1:9" ht="15.75">
      <c r="A351" s="26"/>
      <c r="B351" s="10" t="s">
        <v>360</v>
      </c>
      <c r="C351" s="21"/>
      <c r="D351" s="21"/>
      <c r="E351" s="26"/>
      <c r="F351" s="26"/>
      <c r="G351" s="26"/>
      <c r="H351" s="21"/>
      <c r="I351" s="21"/>
    </row>
    <row r="352" spans="1:9" ht="15.75">
      <c r="A352" s="27"/>
      <c r="B352" s="10" t="s">
        <v>81</v>
      </c>
      <c r="C352" s="22"/>
      <c r="D352" s="22"/>
      <c r="E352" s="27"/>
      <c r="F352" s="27"/>
      <c r="G352" s="27"/>
      <c r="H352" s="22"/>
      <c r="I352" s="22"/>
    </row>
    <row r="353" spans="1:9" ht="47.25">
      <c r="A353" s="25">
        <v>110</v>
      </c>
      <c r="B353" s="10" t="s">
        <v>319</v>
      </c>
      <c r="C353" s="20" t="s">
        <v>380</v>
      </c>
      <c r="D353" s="20" t="s">
        <v>385</v>
      </c>
      <c r="E353" s="25">
        <v>1</v>
      </c>
      <c r="F353" s="25">
        <v>3</v>
      </c>
      <c r="G353" s="25">
        <v>4</v>
      </c>
      <c r="H353" s="20">
        <f>E353*F353*G353</f>
        <v>12</v>
      </c>
      <c r="I353" s="20" t="str">
        <f>IF(H353&lt;3,'kriteria k NPH'!$A$31,IF(H353&lt;10,'kriteria k NPH'!$A$30,IF(H353&lt;50,'kriteria k NPH'!$A$29,IF(H353&lt;100,'kriteria k NPH'!$A$28,'kriteria k NPH'!$A$27))))</f>
        <v>Riziko, potřeba nápravné činnosti</v>
      </c>
    </row>
    <row r="354" spans="1:9" ht="15.75">
      <c r="A354" s="26"/>
      <c r="B354" s="10" t="s">
        <v>360</v>
      </c>
      <c r="C354" s="21"/>
      <c r="D354" s="21"/>
      <c r="E354" s="26"/>
      <c r="F354" s="26"/>
      <c r="G354" s="26"/>
      <c r="H354" s="21"/>
      <c r="I354" s="21"/>
    </row>
    <row r="355" spans="1:9" ht="15.75">
      <c r="A355" s="27"/>
      <c r="B355" s="10" t="s">
        <v>81</v>
      </c>
      <c r="C355" s="22"/>
      <c r="D355" s="22"/>
      <c r="E355" s="27"/>
      <c r="F355" s="27"/>
      <c r="G355" s="27"/>
      <c r="H355" s="22"/>
      <c r="I355" s="22"/>
    </row>
    <row r="356" spans="1:9" ht="47.25">
      <c r="A356" s="25">
        <v>111</v>
      </c>
      <c r="B356" s="10" t="s">
        <v>319</v>
      </c>
      <c r="C356" s="20" t="s">
        <v>381</v>
      </c>
      <c r="D356" s="20" t="s">
        <v>386</v>
      </c>
      <c r="E356" s="25">
        <v>2</v>
      </c>
      <c r="F356" s="25">
        <v>3</v>
      </c>
      <c r="G356" s="25">
        <v>3</v>
      </c>
      <c r="H356" s="20">
        <f>E356*F356*G356</f>
        <v>18</v>
      </c>
      <c r="I356" s="20" t="str">
        <f>IF(H356&lt;3,'kriteria k NPH'!$A$31,IF(H356&lt;10,'kriteria k NPH'!$A$30,IF(H356&lt;50,'kriteria k NPH'!$A$29,IF(H356&lt;100,'kriteria k NPH'!$A$28,'kriteria k NPH'!$A$27))))</f>
        <v>Riziko, potřeba nápravné činnosti</v>
      </c>
    </row>
    <row r="357" spans="1:9" ht="15.75">
      <c r="A357" s="26"/>
      <c r="B357" s="10" t="s">
        <v>360</v>
      </c>
      <c r="C357" s="21"/>
      <c r="D357" s="21"/>
      <c r="E357" s="26"/>
      <c r="F357" s="26"/>
      <c r="G357" s="26"/>
      <c r="H357" s="21"/>
      <c r="I357" s="21"/>
    </row>
    <row r="358" spans="1:9" ht="15.75">
      <c r="A358" s="27"/>
      <c r="B358" s="10" t="s">
        <v>81</v>
      </c>
      <c r="C358" s="22"/>
      <c r="D358" s="22"/>
      <c r="E358" s="27"/>
      <c r="F358" s="27"/>
      <c r="G358" s="27"/>
      <c r="H358" s="22"/>
      <c r="I358" s="22"/>
    </row>
  </sheetData>
  <mergeCells count="915">
    <mergeCell ref="A1:I1"/>
    <mergeCell ref="G353:G355"/>
    <mergeCell ref="H353:H355"/>
    <mergeCell ref="I353:I355"/>
    <mergeCell ref="A356:A358"/>
    <mergeCell ref="C356:C358"/>
    <mergeCell ref="D356:D358"/>
    <mergeCell ref="E356:E358"/>
    <mergeCell ref="F356:F358"/>
    <mergeCell ref="G356:G358"/>
    <mergeCell ref="H356:H358"/>
    <mergeCell ref="I356:I358"/>
    <mergeCell ref="A353:A355"/>
    <mergeCell ref="C353:C355"/>
    <mergeCell ref="D353:D355"/>
    <mergeCell ref="E353:E355"/>
    <mergeCell ref="F353:F355"/>
    <mergeCell ref="C350:C352"/>
    <mergeCell ref="D350:D352"/>
    <mergeCell ref="E350:E352"/>
    <mergeCell ref="F350:F352"/>
    <mergeCell ref="G350:G352"/>
    <mergeCell ref="H350:H352"/>
    <mergeCell ref="I350:I352"/>
    <mergeCell ref="A347:A349"/>
    <mergeCell ref="C347:C349"/>
    <mergeCell ref="D347:D349"/>
    <mergeCell ref="E347:E349"/>
    <mergeCell ref="F347:F349"/>
    <mergeCell ref="G347:G349"/>
    <mergeCell ref="H347:H349"/>
    <mergeCell ref="I347:I349"/>
    <mergeCell ref="A350:A352"/>
    <mergeCell ref="C344:C346"/>
    <mergeCell ref="D344:D346"/>
    <mergeCell ref="E344:E346"/>
    <mergeCell ref="F344:F346"/>
    <mergeCell ref="G344:G346"/>
    <mergeCell ref="H344:H346"/>
    <mergeCell ref="I344:I346"/>
    <mergeCell ref="A341:A343"/>
    <mergeCell ref="C341:C343"/>
    <mergeCell ref="D341:D343"/>
    <mergeCell ref="E341:E343"/>
    <mergeCell ref="F341:F343"/>
    <mergeCell ref="G341:G343"/>
    <mergeCell ref="H341:H343"/>
    <mergeCell ref="I341:I343"/>
    <mergeCell ref="A344:A346"/>
    <mergeCell ref="A337:I337"/>
    <mergeCell ref="A338:A340"/>
    <mergeCell ref="C338:C340"/>
    <mergeCell ref="D338:D340"/>
    <mergeCell ref="E338:E340"/>
    <mergeCell ref="F338:F340"/>
    <mergeCell ref="G338:G340"/>
    <mergeCell ref="H338:H340"/>
    <mergeCell ref="I338:I340"/>
    <mergeCell ref="C334:C336"/>
    <mergeCell ref="D334:D336"/>
    <mergeCell ref="E334:E336"/>
    <mergeCell ref="F334:F336"/>
    <mergeCell ref="G334:G336"/>
    <mergeCell ref="H334:H336"/>
    <mergeCell ref="I334:I336"/>
    <mergeCell ref="A331:A333"/>
    <mergeCell ref="C331:C333"/>
    <mergeCell ref="D331:D333"/>
    <mergeCell ref="E331:E333"/>
    <mergeCell ref="F331:F333"/>
    <mergeCell ref="G331:G333"/>
    <mergeCell ref="H331:H333"/>
    <mergeCell ref="I331:I333"/>
    <mergeCell ref="A334:A336"/>
    <mergeCell ref="C328:C330"/>
    <mergeCell ref="D328:D330"/>
    <mergeCell ref="E328:E330"/>
    <mergeCell ref="F328:F330"/>
    <mergeCell ref="G328:G330"/>
    <mergeCell ref="H328:H330"/>
    <mergeCell ref="I328:I330"/>
    <mergeCell ref="A325:A327"/>
    <mergeCell ref="C325:C327"/>
    <mergeCell ref="D325:D327"/>
    <mergeCell ref="E325:E327"/>
    <mergeCell ref="F325:F327"/>
    <mergeCell ref="G325:G327"/>
    <mergeCell ref="H325:H327"/>
    <mergeCell ref="I325:I327"/>
    <mergeCell ref="A328:A330"/>
    <mergeCell ref="C322:C324"/>
    <mergeCell ref="D322:D324"/>
    <mergeCell ref="E322:E324"/>
    <mergeCell ref="F322:F324"/>
    <mergeCell ref="G322:G324"/>
    <mergeCell ref="H322:H324"/>
    <mergeCell ref="I322:I324"/>
    <mergeCell ref="A319:A321"/>
    <mergeCell ref="C319:C321"/>
    <mergeCell ref="D319:D321"/>
    <mergeCell ref="E319:E321"/>
    <mergeCell ref="F319:F321"/>
    <mergeCell ref="G319:G321"/>
    <mergeCell ref="H319:H321"/>
    <mergeCell ref="I319:I321"/>
    <mergeCell ref="A322:A324"/>
    <mergeCell ref="C316:C318"/>
    <mergeCell ref="D316:D318"/>
    <mergeCell ref="E316:E318"/>
    <mergeCell ref="F316:F318"/>
    <mergeCell ref="G316:G318"/>
    <mergeCell ref="H316:H318"/>
    <mergeCell ref="I316:I318"/>
    <mergeCell ref="A313:A315"/>
    <mergeCell ref="C313:C315"/>
    <mergeCell ref="D313:D315"/>
    <mergeCell ref="E313:E315"/>
    <mergeCell ref="F313:F315"/>
    <mergeCell ref="G313:G315"/>
    <mergeCell ref="H313:H315"/>
    <mergeCell ref="I313:I315"/>
    <mergeCell ref="A316:A318"/>
    <mergeCell ref="A309:I309"/>
    <mergeCell ref="A310:A312"/>
    <mergeCell ref="C310:C312"/>
    <mergeCell ref="D310:D312"/>
    <mergeCell ref="E310:E312"/>
    <mergeCell ref="F310:F312"/>
    <mergeCell ref="G310:G312"/>
    <mergeCell ref="H310:H312"/>
    <mergeCell ref="I310:I312"/>
    <mergeCell ref="B311:B312"/>
    <mergeCell ref="C306:C308"/>
    <mergeCell ref="D306:D308"/>
    <mergeCell ref="E306:E308"/>
    <mergeCell ref="F306:F308"/>
    <mergeCell ref="G306:G308"/>
    <mergeCell ref="H306:H308"/>
    <mergeCell ref="I306:I308"/>
    <mergeCell ref="A303:A305"/>
    <mergeCell ref="C303:C305"/>
    <mergeCell ref="D303:D305"/>
    <mergeCell ref="E303:E305"/>
    <mergeCell ref="F303:F305"/>
    <mergeCell ref="G303:G305"/>
    <mergeCell ref="H303:H305"/>
    <mergeCell ref="I303:I305"/>
    <mergeCell ref="A306:A308"/>
    <mergeCell ref="C300:C302"/>
    <mergeCell ref="D300:D302"/>
    <mergeCell ref="E300:E302"/>
    <mergeCell ref="F300:F302"/>
    <mergeCell ref="G300:G302"/>
    <mergeCell ref="H300:H302"/>
    <mergeCell ref="I300:I302"/>
    <mergeCell ref="A297:A299"/>
    <mergeCell ref="C297:C299"/>
    <mergeCell ref="D297:D299"/>
    <mergeCell ref="E297:E299"/>
    <mergeCell ref="F297:F299"/>
    <mergeCell ref="G297:G299"/>
    <mergeCell ref="H297:H299"/>
    <mergeCell ref="I297:I299"/>
    <mergeCell ref="A300:A302"/>
    <mergeCell ref="A293:I293"/>
    <mergeCell ref="A294:A296"/>
    <mergeCell ref="C294:C296"/>
    <mergeCell ref="D294:D296"/>
    <mergeCell ref="E294:E296"/>
    <mergeCell ref="F294:F296"/>
    <mergeCell ref="G294:G296"/>
    <mergeCell ref="H294:H296"/>
    <mergeCell ref="I294:I296"/>
    <mergeCell ref="C290:C292"/>
    <mergeCell ref="D290:D292"/>
    <mergeCell ref="E290:E292"/>
    <mergeCell ref="F290:F292"/>
    <mergeCell ref="G290:G292"/>
    <mergeCell ref="H290:H292"/>
    <mergeCell ref="I290:I292"/>
    <mergeCell ref="A287:A289"/>
    <mergeCell ref="C287:C289"/>
    <mergeCell ref="D287:D289"/>
    <mergeCell ref="E287:E289"/>
    <mergeCell ref="F287:F289"/>
    <mergeCell ref="G287:G289"/>
    <mergeCell ref="H287:H289"/>
    <mergeCell ref="I287:I289"/>
    <mergeCell ref="A290:A292"/>
    <mergeCell ref="A283:I283"/>
    <mergeCell ref="A284:A286"/>
    <mergeCell ref="C284:C286"/>
    <mergeCell ref="D284:D286"/>
    <mergeCell ref="E284:E286"/>
    <mergeCell ref="F284:F286"/>
    <mergeCell ref="G284:G286"/>
    <mergeCell ref="H284:H286"/>
    <mergeCell ref="I284:I286"/>
    <mergeCell ref="C280:C282"/>
    <mergeCell ref="D280:D282"/>
    <mergeCell ref="E280:E282"/>
    <mergeCell ref="F280:F282"/>
    <mergeCell ref="G280:G282"/>
    <mergeCell ref="H280:H282"/>
    <mergeCell ref="I280:I282"/>
    <mergeCell ref="A277:A279"/>
    <mergeCell ref="C277:C279"/>
    <mergeCell ref="D277:D279"/>
    <mergeCell ref="E277:E279"/>
    <mergeCell ref="F277:F279"/>
    <mergeCell ref="G277:G279"/>
    <mergeCell ref="H277:H279"/>
    <mergeCell ref="I277:I279"/>
    <mergeCell ref="A280:A282"/>
    <mergeCell ref="C274:C276"/>
    <mergeCell ref="D274:D276"/>
    <mergeCell ref="E274:E276"/>
    <mergeCell ref="F274:F276"/>
    <mergeCell ref="G274:G276"/>
    <mergeCell ref="H274:H276"/>
    <mergeCell ref="I274:I276"/>
    <mergeCell ref="A271:A273"/>
    <mergeCell ref="C271:C273"/>
    <mergeCell ref="D271:D273"/>
    <mergeCell ref="E271:E273"/>
    <mergeCell ref="F271:F273"/>
    <mergeCell ref="G271:G273"/>
    <mergeCell ref="H271:H273"/>
    <mergeCell ref="I271:I273"/>
    <mergeCell ref="A274:A276"/>
    <mergeCell ref="A267:I267"/>
    <mergeCell ref="A268:A270"/>
    <mergeCell ref="C268:C270"/>
    <mergeCell ref="D268:D270"/>
    <mergeCell ref="E268:E270"/>
    <mergeCell ref="F268:F270"/>
    <mergeCell ref="G268:G270"/>
    <mergeCell ref="H268:H270"/>
    <mergeCell ref="I268:I270"/>
    <mergeCell ref="A264:A266"/>
    <mergeCell ref="C264:C266"/>
    <mergeCell ref="D264:D266"/>
    <mergeCell ref="E264:E266"/>
    <mergeCell ref="F264:F266"/>
    <mergeCell ref="G264:G266"/>
    <mergeCell ref="H264:H266"/>
    <mergeCell ref="I264:I266"/>
    <mergeCell ref="C261:C263"/>
    <mergeCell ref="D261:D263"/>
    <mergeCell ref="E261:E263"/>
    <mergeCell ref="F261:F263"/>
    <mergeCell ref="G261:G263"/>
    <mergeCell ref="H261:H263"/>
    <mergeCell ref="I261:I263"/>
    <mergeCell ref="A258:A260"/>
    <mergeCell ref="C258:C260"/>
    <mergeCell ref="D258:D260"/>
    <mergeCell ref="E258:E260"/>
    <mergeCell ref="F258:F260"/>
    <mergeCell ref="G258:G260"/>
    <mergeCell ref="H258:H260"/>
    <mergeCell ref="I258:I260"/>
    <mergeCell ref="A261:A263"/>
    <mergeCell ref="A254:I254"/>
    <mergeCell ref="A255:A257"/>
    <mergeCell ref="C255:C257"/>
    <mergeCell ref="D255:D257"/>
    <mergeCell ref="E255:E257"/>
    <mergeCell ref="F255:F257"/>
    <mergeCell ref="G255:G257"/>
    <mergeCell ref="H255:H257"/>
    <mergeCell ref="I255:I257"/>
    <mergeCell ref="C251:C253"/>
    <mergeCell ref="D251:D253"/>
    <mergeCell ref="E251:E253"/>
    <mergeCell ref="F251:F253"/>
    <mergeCell ref="G251:G253"/>
    <mergeCell ref="H251:H253"/>
    <mergeCell ref="I251:I253"/>
    <mergeCell ref="A248:A250"/>
    <mergeCell ref="C248:C250"/>
    <mergeCell ref="D248:D250"/>
    <mergeCell ref="E248:E250"/>
    <mergeCell ref="F248:F250"/>
    <mergeCell ref="G248:G250"/>
    <mergeCell ref="H248:H250"/>
    <mergeCell ref="I248:I250"/>
    <mergeCell ref="A251:A253"/>
    <mergeCell ref="A244:I244"/>
    <mergeCell ref="A245:A247"/>
    <mergeCell ref="C245:C247"/>
    <mergeCell ref="D245:D247"/>
    <mergeCell ref="E245:E247"/>
    <mergeCell ref="F245:F247"/>
    <mergeCell ref="G245:G247"/>
    <mergeCell ref="H245:H247"/>
    <mergeCell ref="I245:I247"/>
    <mergeCell ref="C241:C243"/>
    <mergeCell ref="D241:D243"/>
    <mergeCell ref="E241:E243"/>
    <mergeCell ref="F241:F243"/>
    <mergeCell ref="G241:G243"/>
    <mergeCell ref="H241:H243"/>
    <mergeCell ref="I241:I243"/>
    <mergeCell ref="A238:A240"/>
    <mergeCell ref="C238:C240"/>
    <mergeCell ref="D238:D240"/>
    <mergeCell ref="E238:E240"/>
    <mergeCell ref="F238:F240"/>
    <mergeCell ref="G238:G240"/>
    <mergeCell ref="H238:H240"/>
    <mergeCell ref="I238:I240"/>
    <mergeCell ref="A241:A243"/>
    <mergeCell ref="C235:C237"/>
    <mergeCell ref="D235:D237"/>
    <mergeCell ref="E235:E237"/>
    <mergeCell ref="F235:F237"/>
    <mergeCell ref="G235:G237"/>
    <mergeCell ref="H235:H237"/>
    <mergeCell ref="I235:I237"/>
    <mergeCell ref="A232:A234"/>
    <mergeCell ref="C232:C234"/>
    <mergeCell ref="D232:D234"/>
    <mergeCell ref="E232:E234"/>
    <mergeCell ref="F232:F234"/>
    <mergeCell ref="G232:G234"/>
    <mergeCell ref="H232:H234"/>
    <mergeCell ref="I232:I234"/>
    <mergeCell ref="A235:A237"/>
    <mergeCell ref="A228:I228"/>
    <mergeCell ref="A229:A231"/>
    <mergeCell ref="C229:C231"/>
    <mergeCell ref="D229:D231"/>
    <mergeCell ref="E229:E231"/>
    <mergeCell ref="F229:F231"/>
    <mergeCell ref="G229:G231"/>
    <mergeCell ref="H229:H231"/>
    <mergeCell ref="I229:I231"/>
    <mergeCell ref="A225:A227"/>
    <mergeCell ref="C225:C227"/>
    <mergeCell ref="D225:D227"/>
    <mergeCell ref="E225:E227"/>
    <mergeCell ref="F225:F227"/>
    <mergeCell ref="G225:G227"/>
    <mergeCell ref="H225:H227"/>
    <mergeCell ref="I225:I227"/>
    <mergeCell ref="C222:C224"/>
    <mergeCell ref="D222:D224"/>
    <mergeCell ref="E222:E224"/>
    <mergeCell ref="F222:F224"/>
    <mergeCell ref="G222:G224"/>
    <mergeCell ref="H222:H224"/>
    <mergeCell ref="I222:I224"/>
    <mergeCell ref="A219:A221"/>
    <mergeCell ref="C219:C221"/>
    <mergeCell ref="D219:D221"/>
    <mergeCell ref="E219:E221"/>
    <mergeCell ref="F219:F221"/>
    <mergeCell ref="G219:G221"/>
    <mergeCell ref="H219:H221"/>
    <mergeCell ref="I219:I221"/>
    <mergeCell ref="A222:A224"/>
    <mergeCell ref="C216:C218"/>
    <mergeCell ref="D216:D218"/>
    <mergeCell ref="E216:E218"/>
    <mergeCell ref="F216:F218"/>
    <mergeCell ref="G216:G218"/>
    <mergeCell ref="H216:H218"/>
    <mergeCell ref="I216:I218"/>
    <mergeCell ref="A213:A215"/>
    <mergeCell ref="C213:C215"/>
    <mergeCell ref="D213:D215"/>
    <mergeCell ref="E213:E215"/>
    <mergeCell ref="F213:F215"/>
    <mergeCell ref="G213:G215"/>
    <mergeCell ref="H213:H215"/>
    <mergeCell ref="I213:I215"/>
    <mergeCell ref="A216:A218"/>
    <mergeCell ref="C210:C212"/>
    <mergeCell ref="D210:D212"/>
    <mergeCell ref="E210:E212"/>
    <mergeCell ref="F210:F212"/>
    <mergeCell ref="G210:G212"/>
    <mergeCell ref="H210:H212"/>
    <mergeCell ref="I210:I212"/>
    <mergeCell ref="A207:A209"/>
    <mergeCell ref="C207:C209"/>
    <mergeCell ref="D207:D209"/>
    <mergeCell ref="E207:E209"/>
    <mergeCell ref="F207:F209"/>
    <mergeCell ref="G207:G209"/>
    <mergeCell ref="H207:H209"/>
    <mergeCell ref="I207:I209"/>
    <mergeCell ref="A210:A212"/>
    <mergeCell ref="C204:C206"/>
    <mergeCell ref="D204:D206"/>
    <mergeCell ref="E204:E206"/>
    <mergeCell ref="F204:F206"/>
    <mergeCell ref="G204:G206"/>
    <mergeCell ref="H204:H206"/>
    <mergeCell ref="I204:I206"/>
    <mergeCell ref="A201:A203"/>
    <mergeCell ref="C201:C203"/>
    <mergeCell ref="D201:D203"/>
    <mergeCell ref="E201:E203"/>
    <mergeCell ref="F201:F203"/>
    <mergeCell ref="G201:G203"/>
    <mergeCell ref="H201:H203"/>
    <mergeCell ref="I201:I203"/>
    <mergeCell ref="A204:A206"/>
    <mergeCell ref="A197:I197"/>
    <mergeCell ref="A198:A200"/>
    <mergeCell ref="C198:C200"/>
    <mergeCell ref="D198:D200"/>
    <mergeCell ref="E198:E200"/>
    <mergeCell ref="F198:F200"/>
    <mergeCell ref="G198:G200"/>
    <mergeCell ref="H198:H200"/>
    <mergeCell ref="I198:I200"/>
    <mergeCell ref="A194:A196"/>
    <mergeCell ref="C194:C196"/>
    <mergeCell ref="D194:D196"/>
    <mergeCell ref="E194:E196"/>
    <mergeCell ref="F194:F196"/>
    <mergeCell ref="G194:G196"/>
    <mergeCell ref="H194:H196"/>
    <mergeCell ref="I194:I196"/>
    <mergeCell ref="C191:C193"/>
    <mergeCell ref="D191:D193"/>
    <mergeCell ref="E191:E193"/>
    <mergeCell ref="F191:F193"/>
    <mergeCell ref="G191:G193"/>
    <mergeCell ref="H191:H193"/>
    <mergeCell ref="I191:I193"/>
    <mergeCell ref="A188:A190"/>
    <mergeCell ref="C188:C190"/>
    <mergeCell ref="D188:D190"/>
    <mergeCell ref="E188:E190"/>
    <mergeCell ref="F188:F190"/>
    <mergeCell ref="G188:G190"/>
    <mergeCell ref="H188:H190"/>
    <mergeCell ref="I188:I190"/>
    <mergeCell ref="A191:A193"/>
    <mergeCell ref="G183:G185"/>
    <mergeCell ref="H183:H185"/>
    <mergeCell ref="I183:I185"/>
    <mergeCell ref="A186:I186"/>
    <mergeCell ref="A187:I187"/>
    <mergeCell ref="A183:A185"/>
    <mergeCell ref="C183:C185"/>
    <mergeCell ref="D183:D185"/>
    <mergeCell ref="E183:E185"/>
    <mergeCell ref="F183:F185"/>
    <mergeCell ref="C180:C182"/>
    <mergeCell ref="D180:D182"/>
    <mergeCell ref="E180:E182"/>
    <mergeCell ref="F180:F182"/>
    <mergeCell ref="G180:G182"/>
    <mergeCell ref="H180:H182"/>
    <mergeCell ref="I180:I182"/>
    <mergeCell ref="A177:A179"/>
    <mergeCell ref="C177:C179"/>
    <mergeCell ref="D177:D179"/>
    <mergeCell ref="E177:E179"/>
    <mergeCell ref="F177:F179"/>
    <mergeCell ref="G177:G179"/>
    <mergeCell ref="H177:H179"/>
    <mergeCell ref="I177:I179"/>
    <mergeCell ref="A180:A182"/>
    <mergeCell ref="C174:C176"/>
    <mergeCell ref="D174:D176"/>
    <mergeCell ref="E174:E176"/>
    <mergeCell ref="F174:F176"/>
    <mergeCell ref="G174:G176"/>
    <mergeCell ref="H174:H176"/>
    <mergeCell ref="I174:I176"/>
    <mergeCell ref="A171:A173"/>
    <mergeCell ref="C171:C173"/>
    <mergeCell ref="D171:D173"/>
    <mergeCell ref="E171:E173"/>
    <mergeCell ref="F171:F173"/>
    <mergeCell ref="G171:G173"/>
    <mergeCell ref="H171:H173"/>
    <mergeCell ref="I171:I173"/>
    <mergeCell ref="A174:A176"/>
    <mergeCell ref="C168:C170"/>
    <mergeCell ref="D168:D170"/>
    <mergeCell ref="E168:E170"/>
    <mergeCell ref="F168:F170"/>
    <mergeCell ref="G168:G170"/>
    <mergeCell ref="H168:H170"/>
    <mergeCell ref="I168:I170"/>
    <mergeCell ref="A165:A167"/>
    <mergeCell ref="C165:C167"/>
    <mergeCell ref="D165:D167"/>
    <mergeCell ref="E165:E167"/>
    <mergeCell ref="F165:F167"/>
    <mergeCell ref="G165:G167"/>
    <mergeCell ref="H165:H167"/>
    <mergeCell ref="I165:I167"/>
    <mergeCell ref="A168:A170"/>
    <mergeCell ref="A161:I161"/>
    <mergeCell ref="A162:A164"/>
    <mergeCell ref="C162:C164"/>
    <mergeCell ref="D162:D164"/>
    <mergeCell ref="E162:E164"/>
    <mergeCell ref="F162:F164"/>
    <mergeCell ref="G162:G164"/>
    <mergeCell ref="H162:H164"/>
    <mergeCell ref="I162:I164"/>
    <mergeCell ref="A157:I157"/>
    <mergeCell ref="A158:A160"/>
    <mergeCell ref="C158:C160"/>
    <mergeCell ref="D158:D160"/>
    <mergeCell ref="E158:E160"/>
    <mergeCell ref="F158:F160"/>
    <mergeCell ref="G158:G160"/>
    <mergeCell ref="H158:H160"/>
    <mergeCell ref="I158:I160"/>
    <mergeCell ref="C154:C156"/>
    <mergeCell ref="D154:D156"/>
    <mergeCell ref="E154:E156"/>
    <mergeCell ref="F154:F156"/>
    <mergeCell ref="G154:G156"/>
    <mergeCell ref="H154:H156"/>
    <mergeCell ref="I154:I156"/>
    <mergeCell ref="A151:A153"/>
    <mergeCell ref="C151:C153"/>
    <mergeCell ref="D151:D153"/>
    <mergeCell ref="E151:E153"/>
    <mergeCell ref="F151:F153"/>
    <mergeCell ref="G151:G153"/>
    <mergeCell ref="H151:H153"/>
    <mergeCell ref="I151:I153"/>
    <mergeCell ref="A154:A156"/>
    <mergeCell ref="C148:C150"/>
    <mergeCell ref="D148:D150"/>
    <mergeCell ref="E148:E150"/>
    <mergeCell ref="F148:F150"/>
    <mergeCell ref="G148:G150"/>
    <mergeCell ref="H148:H150"/>
    <mergeCell ref="I148:I150"/>
    <mergeCell ref="A145:A147"/>
    <mergeCell ref="C145:C147"/>
    <mergeCell ref="D145:D147"/>
    <mergeCell ref="E145:E147"/>
    <mergeCell ref="F145:F147"/>
    <mergeCell ref="G145:G147"/>
    <mergeCell ref="H145:H147"/>
    <mergeCell ref="I145:I147"/>
    <mergeCell ref="A148:A150"/>
    <mergeCell ref="A141:I141"/>
    <mergeCell ref="A142:A144"/>
    <mergeCell ref="C142:C144"/>
    <mergeCell ref="D142:D144"/>
    <mergeCell ref="E142:E144"/>
    <mergeCell ref="F142:F144"/>
    <mergeCell ref="G142:G144"/>
    <mergeCell ref="H142:H144"/>
    <mergeCell ref="I142:I144"/>
    <mergeCell ref="A138:A140"/>
    <mergeCell ref="C138:C140"/>
    <mergeCell ref="D138:D140"/>
    <mergeCell ref="E138:E140"/>
    <mergeCell ref="F138:F140"/>
    <mergeCell ref="G138:G140"/>
    <mergeCell ref="H138:H140"/>
    <mergeCell ref="I138:I140"/>
    <mergeCell ref="C135:C137"/>
    <mergeCell ref="D135:D137"/>
    <mergeCell ref="E135:E137"/>
    <mergeCell ref="F135:F137"/>
    <mergeCell ref="G135:G137"/>
    <mergeCell ref="H135:H137"/>
    <mergeCell ref="I135:I137"/>
    <mergeCell ref="A132:A134"/>
    <mergeCell ref="C132:C134"/>
    <mergeCell ref="D132:D134"/>
    <mergeCell ref="E132:E134"/>
    <mergeCell ref="F132:F134"/>
    <mergeCell ref="G132:G134"/>
    <mergeCell ref="H132:H134"/>
    <mergeCell ref="I132:I134"/>
    <mergeCell ref="A135:A137"/>
    <mergeCell ref="C129:C131"/>
    <mergeCell ref="D129:D131"/>
    <mergeCell ref="E129:E131"/>
    <mergeCell ref="F129:F131"/>
    <mergeCell ref="G129:G131"/>
    <mergeCell ref="H129:H131"/>
    <mergeCell ref="I129:I131"/>
    <mergeCell ref="A126:A128"/>
    <mergeCell ref="C126:C128"/>
    <mergeCell ref="D126:D128"/>
    <mergeCell ref="E126:E128"/>
    <mergeCell ref="F126:F128"/>
    <mergeCell ref="G126:G128"/>
    <mergeCell ref="H126:H128"/>
    <mergeCell ref="I126:I128"/>
    <mergeCell ref="A129:A131"/>
    <mergeCell ref="A121:I121"/>
    <mergeCell ref="A122:I122"/>
    <mergeCell ref="A123:A125"/>
    <mergeCell ref="C123:C125"/>
    <mergeCell ref="D123:D125"/>
    <mergeCell ref="E123:E125"/>
    <mergeCell ref="F123:F125"/>
    <mergeCell ref="G123:G125"/>
    <mergeCell ref="H123:H125"/>
    <mergeCell ref="I123:I125"/>
    <mergeCell ref="C118:C120"/>
    <mergeCell ref="D118:D120"/>
    <mergeCell ref="E118:E120"/>
    <mergeCell ref="F118:F120"/>
    <mergeCell ref="G118:G120"/>
    <mergeCell ref="H118:H120"/>
    <mergeCell ref="I118:I120"/>
    <mergeCell ref="A115:A117"/>
    <mergeCell ref="C115:C117"/>
    <mergeCell ref="D115:D117"/>
    <mergeCell ref="E115:E117"/>
    <mergeCell ref="F115:F117"/>
    <mergeCell ref="G115:G117"/>
    <mergeCell ref="H115:H117"/>
    <mergeCell ref="I115:I117"/>
    <mergeCell ref="A118:A120"/>
    <mergeCell ref="C112:C114"/>
    <mergeCell ref="D112:D114"/>
    <mergeCell ref="E112:E114"/>
    <mergeCell ref="F112:F114"/>
    <mergeCell ref="G112:G114"/>
    <mergeCell ref="H112:H114"/>
    <mergeCell ref="I112:I114"/>
    <mergeCell ref="A109:A111"/>
    <mergeCell ref="C109:C111"/>
    <mergeCell ref="D109:D111"/>
    <mergeCell ref="E109:E111"/>
    <mergeCell ref="F109:F111"/>
    <mergeCell ref="G109:G111"/>
    <mergeCell ref="H109:H111"/>
    <mergeCell ref="I109:I111"/>
    <mergeCell ref="A112:A114"/>
    <mergeCell ref="C106:C108"/>
    <mergeCell ref="D106:D108"/>
    <mergeCell ref="E106:E108"/>
    <mergeCell ref="F106:F108"/>
    <mergeCell ref="G106:G108"/>
    <mergeCell ref="H106:H108"/>
    <mergeCell ref="I106:I108"/>
    <mergeCell ref="A103:A105"/>
    <mergeCell ref="C103:C105"/>
    <mergeCell ref="D103:D105"/>
    <mergeCell ref="E103:E105"/>
    <mergeCell ref="F103:F105"/>
    <mergeCell ref="G103:G105"/>
    <mergeCell ref="H103:H105"/>
    <mergeCell ref="I103:I105"/>
    <mergeCell ref="A106:A108"/>
    <mergeCell ref="C100:C102"/>
    <mergeCell ref="D100:D102"/>
    <mergeCell ref="E100:E102"/>
    <mergeCell ref="F100:F102"/>
    <mergeCell ref="G100:G102"/>
    <mergeCell ref="H100:H102"/>
    <mergeCell ref="I100:I102"/>
    <mergeCell ref="A97:A99"/>
    <mergeCell ref="C97:C99"/>
    <mergeCell ref="D97:D99"/>
    <mergeCell ref="E97:E99"/>
    <mergeCell ref="F97:F99"/>
    <mergeCell ref="G97:G99"/>
    <mergeCell ref="H97:H99"/>
    <mergeCell ref="I97:I99"/>
    <mergeCell ref="A100:A102"/>
    <mergeCell ref="A93:I93"/>
    <mergeCell ref="A94:A96"/>
    <mergeCell ref="C94:C96"/>
    <mergeCell ref="D94:D96"/>
    <mergeCell ref="E94:E96"/>
    <mergeCell ref="F94:F96"/>
    <mergeCell ref="G94:G96"/>
    <mergeCell ref="H94:H96"/>
    <mergeCell ref="I94:I96"/>
    <mergeCell ref="A90:A92"/>
    <mergeCell ref="C90:C92"/>
    <mergeCell ref="D90:D92"/>
    <mergeCell ref="E90:E92"/>
    <mergeCell ref="F90:F92"/>
    <mergeCell ref="G90:G92"/>
    <mergeCell ref="H90:H92"/>
    <mergeCell ref="I90:I92"/>
    <mergeCell ref="C87:C89"/>
    <mergeCell ref="D87:D89"/>
    <mergeCell ref="E87:E89"/>
    <mergeCell ref="F87:F89"/>
    <mergeCell ref="G87:G89"/>
    <mergeCell ref="H87:H89"/>
    <mergeCell ref="I87:I89"/>
    <mergeCell ref="A84:A86"/>
    <mergeCell ref="C84:C86"/>
    <mergeCell ref="D84:D86"/>
    <mergeCell ref="E84:E86"/>
    <mergeCell ref="F84:F86"/>
    <mergeCell ref="G84:G86"/>
    <mergeCell ref="H84:H86"/>
    <mergeCell ref="I84:I86"/>
    <mergeCell ref="A87:A89"/>
    <mergeCell ref="C81:C83"/>
    <mergeCell ref="D81:D83"/>
    <mergeCell ref="E81:E83"/>
    <mergeCell ref="F81:F83"/>
    <mergeCell ref="G81:G83"/>
    <mergeCell ref="H81:H83"/>
    <mergeCell ref="I81:I83"/>
    <mergeCell ref="A78:A80"/>
    <mergeCell ref="C78:C80"/>
    <mergeCell ref="D78:D80"/>
    <mergeCell ref="E78:E80"/>
    <mergeCell ref="F78:F80"/>
    <mergeCell ref="G78:G80"/>
    <mergeCell ref="H78:H80"/>
    <mergeCell ref="I78:I80"/>
    <mergeCell ref="A81:A83"/>
    <mergeCell ref="C75:C77"/>
    <mergeCell ref="D75:D77"/>
    <mergeCell ref="E75:E77"/>
    <mergeCell ref="F75:F77"/>
    <mergeCell ref="G75:G77"/>
    <mergeCell ref="H75:H77"/>
    <mergeCell ref="I75:I77"/>
    <mergeCell ref="A72:A74"/>
    <mergeCell ref="C72:C74"/>
    <mergeCell ref="D72:D74"/>
    <mergeCell ref="E72:E74"/>
    <mergeCell ref="F72:F74"/>
    <mergeCell ref="G72:G74"/>
    <mergeCell ref="H72:H74"/>
    <mergeCell ref="I72:I74"/>
    <mergeCell ref="A75:A77"/>
    <mergeCell ref="A67:I67"/>
    <mergeCell ref="A68:I68"/>
    <mergeCell ref="A69:A71"/>
    <mergeCell ref="C69:C71"/>
    <mergeCell ref="D69:D71"/>
    <mergeCell ref="E69:E71"/>
    <mergeCell ref="F69:F71"/>
    <mergeCell ref="G69:G71"/>
    <mergeCell ref="H69:H71"/>
    <mergeCell ref="I69:I71"/>
    <mergeCell ref="C64:C66"/>
    <mergeCell ref="D64:D66"/>
    <mergeCell ref="E64:E66"/>
    <mergeCell ref="F64:F66"/>
    <mergeCell ref="G64:G66"/>
    <mergeCell ref="H64:H66"/>
    <mergeCell ref="I64:I66"/>
    <mergeCell ref="A61:A63"/>
    <mergeCell ref="C61:C63"/>
    <mergeCell ref="D61:D63"/>
    <mergeCell ref="E61:E63"/>
    <mergeCell ref="F61:F63"/>
    <mergeCell ref="G61:G63"/>
    <mergeCell ref="H61:H63"/>
    <mergeCell ref="I61:I63"/>
    <mergeCell ref="A64:A66"/>
    <mergeCell ref="C58:C60"/>
    <mergeCell ref="D58:D60"/>
    <mergeCell ref="E58:E60"/>
    <mergeCell ref="F58:F60"/>
    <mergeCell ref="G58:G60"/>
    <mergeCell ref="H58:H60"/>
    <mergeCell ref="I58:I60"/>
    <mergeCell ref="A55:A57"/>
    <mergeCell ref="C55:C57"/>
    <mergeCell ref="D55:D57"/>
    <mergeCell ref="E55:E57"/>
    <mergeCell ref="F55:F57"/>
    <mergeCell ref="G55:G57"/>
    <mergeCell ref="H55:H57"/>
    <mergeCell ref="I55:I57"/>
    <mergeCell ref="A58:A60"/>
    <mergeCell ref="C52:C54"/>
    <mergeCell ref="D52:D54"/>
    <mergeCell ref="E52:E54"/>
    <mergeCell ref="F52:F54"/>
    <mergeCell ref="G52:G54"/>
    <mergeCell ref="H52:H54"/>
    <mergeCell ref="I52:I54"/>
    <mergeCell ref="A49:A51"/>
    <mergeCell ref="C49:C51"/>
    <mergeCell ref="D49:D51"/>
    <mergeCell ref="E49:E51"/>
    <mergeCell ref="F49:F51"/>
    <mergeCell ref="G49:G51"/>
    <mergeCell ref="H49:H51"/>
    <mergeCell ref="I49:I51"/>
    <mergeCell ref="A52:A54"/>
    <mergeCell ref="A45:I45"/>
    <mergeCell ref="A46:A48"/>
    <mergeCell ref="C46:C48"/>
    <mergeCell ref="D46:D48"/>
    <mergeCell ref="E46:E48"/>
    <mergeCell ref="F46:F48"/>
    <mergeCell ref="G46:G48"/>
    <mergeCell ref="H46:H48"/>
    <mergeCell ref="I46:I48"/>
    <mergeCell ref="C42:C44"/>
    <mergeCell ref="D42:D44"/>
    <mergeCell ref="E42:E44"/>
    <mergeCell ref="F42:F44"/>
    <mergeCell ref="G42:G44"/>
    <mergeCell ref="H42:H44"/>
    <mergeCell ref="I42:I44"/>
    <mergeCell ref="A39:A41"/>
    <mergeCell ref="C39:C41"/>
    <mergeCell ref="D39:D41"/>
    <mergeCell ref="E39:E41"/>
    <mergeCell ref="F39:F41"/>
    <mergeCell ref="G39:G41"/>
    <mergeCell ref="H39:H41"/>
    <mergeCell ref="I39:I41"/>
    <mergeCell ref="A42:A44"/>
    <mergeCell ref="C36:C38"/>
    <mergeCell ref="D36:D38"/>
    <mergeCell ref="E36:E38"/>
    <mergeCell ref="F36:F38"/>
    <mergeCell ref="G36:G38"/>
    <mergeCell ref="H36:H38"/>
    <mergeCell ref="I36:I38"/>
    <mergeCell ref="A33:A35"/>
    <mergeCell ref="C33:C35"/>
    <mergeCell ref="D33:D35"/>
    <mergeCell ref="E33:E35"/>
    <mergeCell ref="F33:F35"/>
    <mergeCell ref="G33:G35"/>
    <mergeCell ref="H33:H35"/>
    <mergeCell ref="I33:I35"/>
    <mergeCell ref="A36:A38"/>
    <mergeCell ref="C30:C32"/>
    <mergeCell ref="D30:D32"/>
    <mergeCell ref="E30:E32"/>
    <mergeCell ref="F30:F32"/>
    <mergeCell ref="G30:G32"/>
    <mergeCell ref="H30:H32"/>
    <mergeCell ref="I30:I32"/>
    <mergeCell ref="A27:A29"/>
    <mergeCell ref="C27:C29"/>
    <mergeCell ref="D27:D29"/>
    <mergeCell ref="E27:E29"/>
    <mergeCell ref="F27:F29"/>
    <mergeCell ref="G27:G29"/>
    <mergeCell ref="H27:H29"/>
    <mergeCell ref="I27:I29"/>
    <mergeCell ref="A30:A32"/>
    <mergeCell ref="C24:C26"/>
    <mergeCell ref="D24:D26"/>
    <mergeCell ref="E24:E26"/>
    <mergeCell ref="F24:F26"/>
    <mergeCell ref="G24:G26"/>
    <mergeCell ref="H24:H26"/>
    <mergeCell ref="I24:I26"/>
    <mergeCell ref="A21:A23"/>
    <mergeCell ref="C21:C23"/>
    <mergeCell ref="D21:D23"/>
    <mergeCell ref="E21:E23"/>
    <mergeCell ref="F21:F23"/>
    <mergeCell ref="G21:G23"/>
    <mergeCell ref="H21:H23"/>
    <mergeCell ref="I21:I23"/>
    <mergeCell ref="A24:A26"/>
    <mergeCell ref="C18:C20"/>
    <mergeCell ref="D18:D20"/>
    <mergeCell ref="E18:E20"/>
    <mergeCell ref="F18:F20"/>
    <mergeCell ref="G18:G20"/>
    <mergeCell ref="H18:H20"/>
    <mergeCell ref="I18:I20"/>
    <mergeCell ref="A15:A17"/>
    <mergeCell ref="C15:C17"/>
    <mergeCell ref="D15:D17"/>
    <mergeCell ref="E15:E17"/>
    <mergeCell ref="F15:F17"/>
    <mergeCell ref="G15:G17"/>
    <mergeCell ref="H15:H17"/>
    <mergeCell ref="I15:I17"/>
    <mergeCell ref="A18:A20"/>
    <mergeCell ref="C12:C14"/>
    <mergeCell ref="D12:D14"/>
    <mergeCell ref="E12:E14"/>
    <mergeCell ref="F12:F14"/>
    <mergeCell ref="G12:G14"/>
    <mergeCell ref="H12:H14"/>
    <mergeCell ref="I12:I14"/>
    <mergeCell ref="A9:A11"/>
    <mergeCell ref="C9:C11"/>
    <mergeCell ref="D9:D11"/>
    <mergeCell ref="E9:E11"/>
    <mergeCell ref="F9:F11"/>
    <mergeCell ref="G9:G11"/>
    <mergeCell ref="H9:H11"/>
    <mergeCell ref="I9:I11"/>
    <mergeCell ref="A12:A14"/>
    <mergeCell ref="H6:H8"/>
    <mergeCell ref="I6:I8"/>
    <mergeCell ref="A3:A4"/>
    <mergeCell ref="B3:B4"/>
    <mergeCell ref="E3:H3"/>
    <mergeCell ref="I3:I4"/>
    <mergeCell ref="A5:I5"/>
    <mergeCell ref="A6:A8"/>
    <mergeCell ref="C6:C8"/>
    <mergeCell ref="D6:D8"/>
    <mergeCell ref="E6:E8"/>
    <mergeCell ref="F6:F8"/>
    <mergeCell ref="G6:G8"/>
  </mergeCells>
  <phoneticPr fontId="4" type="noConversion"/>
  <dataValidations disablePrompts="1" count="1">
    <dataValidation type="list" allowBlank="1" showInputMessage="1" showErrorMessage="1" error="Zadejte číslo od 1 do 5" sqref="E6:G44 E46:G66 E69:G92 E94:G120 E123:G140 E142:G156 E158:G160 E162:G185 E188:G196 E198:G227 E229:G243 E245:G253 E255:G266 E268:G282 E284:G292 E294:G308 E310:G336 E338:G358">
      <formula1>NPH</formula1>
    </dataValidation>
  </dataValidations>
  <pageMargins left="0.70866141732283472" right="0.70866141732283472" top="0.78740157480314965" bottom="0.78740157480314965" header="0.31496062992125984" footer="0.31496062992125984"/>
  <pageSetup paperSize="9" orientation="landscape" horizontalDpi="4294967293" verticalDpi="0" r:id="rId1"/>
</worksheet>
</file>

<file path=xl/worksheets/sheet7.xml><?xml version="1.0" encoding="utf-8"?>
<worksheet xmlns="http://schemas.openxmlformats.org/spreadsheetml/2006/main" xmlns:r="http://schemas.openxmlformats.org/officeDocument/2006/relationships">
  <sheetPr codeName="List5"/>
  <dimension ref="A1:B33"/>
  <sheetViews>
    <sheetView workbookViewId="0">
      <selection sqref="A1:B1"/>
    </sheetView>
  </sheetViews>
  <sheetFormatPr defaultRowHeight="15.75"/>
  <cols>
    <col min="1" max="1" width="75" style="2" bestFit="1" customWidth="1"/>
    <col min="2" max="2" width="11.85546875" style="2" bestFit="1" customWidth="1"/>
    <col min="3" max="16384" width="9.140625" style="2"/>
  </cols>
  <sheetData>
    <row r="1" spans="1:2" ht="18.75">
      <c r="A1" s="43" t="s">
        <v>390</v>
      </c>
      <c r="B1" s="44"/>
    </row>
    <row r="3" spans="1:2">
      <c r="A3" s="2" t="s">
        <v>35</v>
      </c>
    </row>
    <row r="5" spans="1:2">
      <c r="A5" s="41" t="s">
        <v>8</v>
      </c>
      <c r="B5" s="41"/>
    </row>
    <row r="6" spans="1:2">
      <c r="A6" s="3" t="s">
        <v>36</v>
      </c>
      <c r="B6" s="3">
        <v>1</v>
      </c>
    </row>
    <row r="7" spans="1:2">
      <c r="A7" s="3" t="s">
        <v>37</v>
      </c>
      <c r="B7" s="3">
        <v>2</v>
      </c>
    </row>
    <row r="8" spans="1:2">
      <c r="A8" s="3" t="s">
        <v>38</v>
      </c>
      <c r="B8" s="3">
        <v>3</v>
      </c>
    </row>
    <row r="9" spans="1:2">
      <c r="A9" s="3" t="s">
        <v>39</v>
      </c>
      <c r="B9" s="3">
        <v>4</v>
      </c>
    </row>
    <row r="10" spans="1:2">
      <c r="A10" s="3" t="s">
        <v>40</v>
      </c>
      <c r="B10" s="3">
        <v>5</v>
      </c>
    </row>
    <row r="12" spans="1:2">
      <c r="A12" s="41" t="s">
        <v>56</v>
      </c>
      <c r="B12" s="41"/>
    </row>
    <row r="13" spans="1:2">
      <c r="A13" s="3" t="s">
        <v>41</v>
      </c>
      <c r="B13" s="3">
        <v>1</v>
      </c>
    </row>
    <row r="14" spans="1:2">
      <c r="A14" s="3" t="s">
        <v>42</v>
      </c>
      <c r="B14" s="3">
        <v>2</v>
      </c>
    </row>
    <row r="15" spans="1:2">
      <c r="A15" s="3" t="s">
        <v>43</v>
      </c>
      <c r="B15" s="3">
        <v>3</v>
      </c>
    </row>
    <row r="16" spans="1:2">
      <c r="A16" s="3" t="s">
        <v>44</v>
      </c>
      <c r="B16" s="3">
        <v>4</v>
      </c>
    </row>
    <row r="17" spans="1:2">
      <c r="A17" s="3" t="s">
        <v>45</v>
      </c>
      <c r="B17" s="3">
        <v>5</v>
      </c>
    </row>
    <row r="19" spans="1:2">
      <c r="A19" s="41" t="s">
        <v>57</v>
      </c>
      <c r="B19" s="41"/>
    </row>
    <row r="20" spans="1:2">
      <c r="A20" s="3" t="s">
        <v>46</v>
      </c>
      <c r="B20" s="3">
        <v>1</v>
      </c>
    </row>
    <row r="21" spans="1:2">
      <c r="A21" s="3" t="s">
        <v>47</v>
      </c>
      <c r="B21" s="3">
        <v>2</v>
      </c>
    </row>
    <row r="22" spans="1:2">
      <c r="A22" s="3" t="s">
        <v>48</v>
      </c>
      <c r="B22" s="3">
        <v>3</v>
      </c>
    </row>
    <row r="23" spans="1:2">
      <c r="A23" s="3" t="s">
        <v>49</v>
      </c>
      <c r="B23" s="3">
        <v>4</v>
      </c>
    </row>
    <row r="24" spans="1:2">
      <c r="A24" s="3" t="s">
        <v>50</v>
      </c>
      <c r="B24" s="3">
        <v>5</v>
      </c>
    </row>
    <row r="25" spans="1:2" ht="15.75" customHeight="1"/>
    <row r="26" spans="1:2" ht="15.75" customHeight="1">
      <c r="A26" s="41" t="s">
        <v>29</v>
      </c>
      <c r="B26" s="41"/>
    </row>
    <row r="27" spans="1:2" ht="15.75" customHeight="1">
      <c r="A27" s="7" t="s">
        <v>24</v>
      </c>
      <c r="B27" s="7" t="s">
        <v>51</v>
      </c>
    </row>
    <row r="28" spans="1:2" ht="15.75" customHeight="1">
      <c r="A28" s="7" t="s">
        <v>25</v>
      </c>
      <c r="B28" s="7" t="s">
        <v>52</v>
      </c>
    </row>
    <row r="29" spans="1:2" ht="15.75" customHeight="1">
      <c r="A29" s="7" t="s">
        <v>26</v>
      </c>
      <c r="B29" s="7" t="s">
        <v>53</v>
      </c>
    </row>
    <row r="30" spans="1:2" ht="15.75" customHeight="1">
      <c r="A30" s="7" t="s">
        <v>27</v>
      </c>
      <c r="B30" s="7" t="s">
        <v>54</v>
      </c>
    </row>
    <row r="31" spans="1:2" ht="15.75" customHeight="1">
      <c r="A31" s="7" t="s">
        <v>28</v>
      </c>
      <c r="B31" s="7" t="s">
        <v>55</v>
      </c>
    </row>
    <row r="32" spans="1:2" ht="15.75" customHeight="1"/>
    <row r="33" ht="15.75" customHeight="1"/>
  </sheetData>
  <mergeCells count="5">
    <mergeCell ref="A5:B5"/>
    <mergeCell ref="A12:B12"/>
    <mergeCell ref="A19:B19"/>
    <mergeCell ref="A26:B26"/>
    <mergeCell ref="A1:B1"/>
  </mergeCells>
  <phoneticPr fontId="4" type="noConversion"/>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dimension ref="A1:C101"/>
  <sheetViews>
    <sheetView workbookViewId="0">
      <selection activeCell="B22" sqref="B22"/>
    </sheetView>
  </sheetViews>
  <sheetFormatPr defaultRowHeight="15"/>
  <sheetData>
    <row r="1" spans="1:3">
      <c r="A1">
        <v>0</v>
      </c>
      <c r="B1">
        <v>0</v>
      </c>
    </row>
    <row r="2" spans="1:3">
      <c r="A2">
        <v>0.1</v>
      </c>
      <c r="B2">
        <v>1</v>
      </c>
      <c r="C2">
        <v>1</v>
      </c>
    </row>
    <row r="3" spans="1:3">
      <c r="A3">
        <v>0.2</v>
      </c>
      <c r="B3">
        <v>2</v>
      </c>
      <c r="C3">
        <v>2</v>
      </c>
    </row>
    <row r="4" spans="1:3">
      <c r="A4">
        <v>0.3</v>
      </c>
      <c r="B4">
        <v>3</v>
      </c>
      <c r="C4">
        <v>3</v>
      </c>
    </row>
    <row r="5" spans="1:3">
      <c r="A5">
        <v>0.4</v>
      </c>
      <c r="B5">
        <v>4</v>
      </c>
      <c r="C5">
        <v>4</v>
      </c>
    </row>
    <row r="6" spans="1:3">
      <c r="A6">
        <v>0.5</v>
      </c>
      <c r="B6">
        <v>5</v>
      </c>
      <c r="C6">
        <v>5</v>
      </c>
    </row>
    <row r="7" spans="1:3">
      <c r="A7">
        <v>0.6</v>
      </c>
      <c r="B7">
        <v>6</v>
      </c>
    </row>
    <row r="8" spans="1:3">
      <c r="A8">
        <v>0.7</v>
      </c>
      <c r="B8">
        <v>7</v>
      </c>
    </row>
    <row r="9" spans="1:3">
      <c r="A9">
        <v>0.8</v>
      </c>
      <c r="B9">
        <v>8</v>
      </c>
    </row>
    <row r="10" spans="1:3">
      <c r="A10">
        <v>0.9</v>
      </c>
      <c r="B10">
        <v>9</v>
      </c>
    </row>
    <row r="11" spans="1:3">
      <c r="A11">
        <v>1</v>
      </c>
      <c r="B11">
        <v>10</v>
      </c>
    </row>
    <row r="12" spans="1:3">
      <c r="A12">
        <v>1.1000000000000001</v>
      </c>
      <c r="B12">
        <v>11</v>
      </c>
    </row>
    <row r="13" spans="1:3">
      <c r="A13">
        <v>1.2</v>
      </c>
      <c r="B13">
        <v>12</v>
      </c>
    </row>
    <row r="14" spans="1:3">
      <c r="A14">
        <v>1.3</v>
      </c>
      <c r="B14">
        <v>13</v>
      </c>
    </row>
    <row r="15" spans="1:3">
      <c r="A15">
        <v>1.4</v>
      </c>
      <c r="B15">
        <v>14</v>
      </c>
    </row>
    <row r="16" spans="1:3">
      <c r="A16">
        <v>1.5</v>
      </c>
      <c r="B16">
        <v>15</v>
      </c>
    </row>
    <row r="17" spans="1:2">
      <c r="A17">
        <v>1.6</v>
      </c>
      <c r="B17">
        <v>16</v>
      </c>
    </row>
    <row r="18" spans="1:2">
      <c r="A18">
        <v>1.7</v>
      </c>
      <c r="B18">
        <v>17</v>
      </c>
    </row>
    <row r="19" spans="1:2">
      <c r="A19">
        <v>1.8</v>
      </c>
      <c r="B19">
        <v>18</v>
      </c>
    </row>
    <row r="20" spans="1:2">
      <c r="A20">
        <v>1.9</v>
      </c>
      <c r="B20">
        <v>19</v>
      </c>
    </row>
    <row r="21" spans="1:2">
      <c r="A21">
        <v>2</v>
      </c>
      <c r="B21">
        <v>20</v>
      </c>
    </row>
    <row r="22" spans="1:2">
      <c r="A22">
        <v>2.1</v>
      </c>
      <c r="B22">
        <v>21</v>
      </c>
    </row>
    <row r="23" spans="1:2">
      <c r="A23">
        <v>2.2000000000000002</v>
      </c>
      <c r="B23">
        <v>22</v>
      </c>
    </row>
    <row r="24" spans="1:2">
      <c r="A24">
        <v>2.2999999999999998</v>
      </c>
      <c r="B24">
        <v>23</v>
      </c>
    </row>
    <row r="25" spans="1:2">
      <c r="A25">
        <v>2.4</v>
      </c>
      <c r="B25">
        <v>24</v>
      </c>
    </row>
    <row r="26" spans="1:2">
      <c r="A26">
        <v>2.5</v>
      </c>
      <c r="B26">
        <v>25</v>
      </c>
    </row>
    <row r="27" spans="1:2">
      <c r="A27">
        <v>2.6</v>
      </c>
      <c r="B27">
        <v>26</v>
      </c>
    </row>
    <row r="28" spans="1:2">
      <c r="A28">
        <v>2.7</v>
      </c>
      <c r="B28">
        <v>27</v>
      </c>
    </row>
    <row r="29" spans="1:2">
      <c r="A29">
        <v>2.8</v>
      </c>
      <c r="B29">
        <v>28</v>
      </c>
    </row>
    <row r="30" spans="1:2">
      <c r="A30">
        <v>2.9</v>
      </c>
      <c r="B30">
        <v>29</v>
      </c>
    </row>
    <row r="31" spans="1:2">
      <c r="A31">
        <v>3</v>
      </c>
      <c r="B31">
        <v>30</v>
      </c>
    </row>
    <row r="32" spans="1:2">
      <c r="A32">
        <v>3.1</v>
      </c>
      <c r="B32">
        <v>31</v>
      </c>
    </row>
    <row r="33" spans="1:2">
      <c r="A33">
        <v>3.2</v>
      </c>
      <c r="B33">
        <v>32</v>
      </c>
    </row>
    <row r="34" spans="1:2">
      <c r="A34">
        <v>3.3</v>
      </c>
      <c r="B34">
        <v>33</v>
      </c>
    </row>
    <row r="35" spans="1:2">
      <c r="A35">
        <v>3.4</v>
      </c>
      <c r="B35">
        <v>34</v>
      </c>
    </row>
    <row r="36" spans="1:2">
      <c r="A36">
        <v>3.5</v>
      </c>
      <c r="B36">
        <v>35</v>
      </c>
    </row>
    <row r="37" spans="1:2">
      <c r="A37">
        <v>3.6</v>
      </c>
      <c r="B37">
        <v>36</v>
      </c>
    </row>
    <row r="38" spans="1:2">
      <c r="A38">
        <v>3.7</v>
      </c>
      <c r="B38">
        <v>37</v>
      </c>
    </row>
    <row r="39" spans="1:2">
      <c r="A39">
        <v>3.8</v>
      </c>
      <c r="B39">
        <v>38</v>
      </c>
    </row>
    <row r="40" spans="1:2">
      <c r="A40">
        <v>3.9</v>
      </c>
      <c r="B40">
        <v>39</v>
      </c>
    </row>
    <row r="41" spans="1:2">
      <c r="A41">
        <v>4</v>
      </c>
      <c r="B41">
        <v>40</v>
      </c>
    </row>
    <row r="42" spans="1:2">
      <c r="A42">
        <v>4.0999999999999996</v>
      </c>
      <c r="B42">
        <v>41</v>
      </c>
    </row>
    <row r="43" spans="1:2">
      <c r="A43">
        <v>4.2</v>
      </c>
      <c r="B43">
        <v>42</v>
      </c>
    </row>
    <row r="44" spans="1:2">
      <c r="A44">
        <v>4.3</v>
      </c>
      <c r="B44">
        <v>43</v>
      </c>
    </row>
    <row r="45" spans="1:2">
      <c r="A45">
        <v>4.4000000000000004</v>
      </c>
      <c r="B45">
        <v>44</v>
      </c>
    </row>
    <row r="46" spans="1:2">
      <c r="A46">
        <v>4.5</v>
      </c>
      <c r="B46">
        <v>45</v>
      </c>
    </row>
    <row r="47" spans="1:2">
      <c r="A47">
        <v>4.5999999999999996</v>
      </c>
      <c r="B47">
        <v>46</v>
      </c>
    </row>
    <row r="48" spans="1:2">
      <c r="A48">
        <v>4.7</v>
      </c>
      <c r="B48">
        <v>47</v>
      </c>
    </row>
    <row r="49" spans="1:2">
      <c r="A49">
        <v>4.8</v>
      </c>
      <c r="B49">
        <v>48</v>
      </c>
    </row>
    <row r="50" spans="1:2">
      <c r="A50">
        <v>4.9000000000000004</v>
      </c>
      <c r="B50">
        <v>49</v>
      </c>
    </row>
    <row r="51" spans="1:2">
      <c r="A51">
        <v>5</v>
      </c>
      <c r="B51">
        <v>50</v>
      </c>
    </row>
    <row r="52" spans="1:2">
      <c r="A52">
        <v>5.0999999999999996</v>
      </c>
      <c r="B52">
        <v>51</v>
      </c>
    </row>
    <row r="53" spans="1:2">
      <c r="A53">
        <v>5.2</v>
      </c>
      <c r="B53">
        <v>52</v>
      </c>
    </row>
    <row r="54" spans="1:2">
      <c r="A54">
        <v>5.3</v>
      </c>
      <c r="B54">
        <v>53</v>
      </c>
    </row>
    <row r="55" spans="1:2">
      <c r="A55">
        <v>5.4</v>
      </c>
      <c r="B55">
        <v>54</v>
      </c>
    </row>
    <row r="56" spans="1:2">
      <c r="A56">
        <v>5.5</v>
      </c>
      <c r="B56">
        <v>55</v>
      </c>
    </row>
    <row r="57" spans="1:2">
      <c r="A57">
        <v>5.6</v>
      </c>
      <c r="B57">
        <v>56</v>
      </c>
    </row>
    <row r="58" spans="1:2">
      <c r="A58">
        <v>5.7</v>
      </c>
      <c r="B58">
        <v>57</v>
      </c>
    </row>
    <row r="59" spans="1:2">
      <c r="A59">
        <v>5.8</v>
      </c>
      <c r="B59">
        <v>58</v>
      </c>
    </row>
    <row r="60" spans="1:2">
      <c r="A60">
        <v>5.9</v>
      </c>
      <c r="B60">
        <v>59</v>
      </c>
    </row>
    <row r="61" spans="1:2">
      <c r="A61">
        <v>6</v>
      </c>
      <c r="B61">
        <v>60</v>
      </c>
    </row>
    <row r="62" spans="1:2">
      <c r="A62">
        <v>6.1</v>
      </c>
      <c r="B62">
        <v>61</v>
      </c>
    </row>
    <row r="63" spans="1:2">
      <c r="A63">
        <v>6.2</v>
      </c>
      <c r="B63">
        <v>62</v>
      </c>
    </row>
    <row r="64" spans="1:2">
      <c r="A64">
        <v>6.3</v>
      </c>
      <c r="B64">
        <v>63</v>
      </c>
    </row>
    <row r="65" spans="1:2">
      <c r="A65">
        <v>6.4</v>
      </c>
      <c r="B65">
        <v>64</v>
      </c>
    </row>
    <row r="66" spans="1:2">
      <c r="A66">
        <v>6.5</v>
      </c>
      <c r="B66">
        <v>65</v>
      </c>
    </row>
    <row r="67" spans="1:2">
      <c r="A67">
        <v>6.6</v>
      </c>
      <c r="B67">
        <v>66</v>
      </c>
    </row>
    <row r="68" spans="1:2">
      <c r="A68">
        <v>6.7</v>
      </c>
      <c r="B68">
        <v>67</v>
      </c>
    </row>
    <row r="69" spans="1:2">
      <c r="A69">
        <v>6.8</v>
      </c>
      <c r="B69">
        <v>68</v>
      </c>
    </row>
    <row r="70" spans="1:2">
      <c r="A70">
        <v>6.9</v>
      </c>
      <c r="B70">
        <v>69</v>
      </c>
    </row>
    <row r="71" spans="1:2">
      <c r="A71">
        <v>7</v>
      </c>
      <c r="B71">
        <v>70</v>
      </c>
    </row>
    <row r="72" spans="1:2">
      <c r="A72">
        <v>7.1</v>
      </c>
      <c r="B72">
        <v>71</v>
      </c>
    </row>
    <row r="73" spans="1:2">
      <c r="A73">
        <v>7.2</v>
      </c>
      <c r="B73">
        <v>72</v>
      </c>
    </row>
    <row r="74" spans="1:2">
      <c r="A74">
        <v>7.3</v>
      </c>
      <c r="B74">
        <v>73</v>
      </c>
    </row>
    <row r="75" spans="1:2">
      <c r="A75">
        <v>7.4</v>
      </c>
      <c r="B75">
        <v>74</v>
      </c>
    </row>
    <row r="76" spans="1:2">
      <c r="A76">
        <v>7.5</v>
      </c>
      <c r="B76">
        <v>75</v>
      </c>
    </row>
    <row r="77" spans="1:2">
      <c r="A77">
        <v>7.6</v>
      </c>
      <c r="B77">
        <v>76</v>
      </c>
    </row>
    <row r="78" spans="1:2">
      <c r="A78">
        <v>7.7</v>
      </c>
      <c r="B78">
        <v>77</v>
      </c>
    </row>
    <row r="79" spans="1:2">
      <c r="A79">
        <v>7.8</v>
      </c>
      <c r="B79">
        <v>78</v>
      </c>
    </row>
    <row r="80" spans="1:2">
      <c r="A80">
        <v>7.9</v>
      </c>
      <c r="B80">
        <v>79</v>
      </c>
    </row>
    <row r="81" spans="1:2">
      <c r="A81">
        <v>8</v>
      </c>
      <c r="B81">
        <v>80</v>
      </c>
    </row>
    <row r="82" spans="1:2">
      <c r="A82">
        <v>8.1</v>
      </c>
      <c r="B82">
        <v>81</v>
      </c>
    </row>
    <row r="83" spans="1:2">
      <c r="A83">
        <v>8.1999999999999993</v>
      </c>
      <c r="B83">
        <v>82</v>
      </c>
    </row>
    <row r="84" spans="1:2">
      <c r="A84">
        <v>8.3000000000000007</v>
      </c>
      <c r="B84">
        <v>83</v>
      </c>
    </row>
    <row r="85" spans="1:2">
      <c r="A85">
        <v>8.4</v>
      </c>
      <c r="B85">
        <v>84</v>
      </c>
    </row>
    <row r="86" spans="1:2">
      <c r="A86">
        <v>8.5</v>
      </c>
      <c r="B86">
        <v>85</v>
      </c>
    </row>
    <row r="87" spans="1:2">
      <c r="A87">
        <v>8.6</v>
      </c>
      <c r="B87">
        <v>86</v>
      </c>
    </row>
    <row r="88" spans="1:2">
      <c r="A88">
        <v>8.6999999999999993</v>
      </c>
      <c r="B88">
        <v>87</v>
      </c>
    </row>
    <row r="89" spans="1:2">
      <c r="A89">
        <v>8.8000000000000007</v>
      </c>
      <c r="B89">
        <v>88</v>
      </c>
    </row>
    <row r="90" spans="1:2">
      <c r="A90">
        <v>8.9</v>
      </c>
      <c r="B90">
        <v>89</v>
      </c>
    </row>
    <row r="91" spans="1:2">
      <c r="A91">
        <v>9</v>
      </c>
      <c r="B91">
        <v>90</v>
      </c>
    </row>
    <row r="92" spans="1:2">
      <c r="A92">
        <v>9.1</v>
      </c>
      <c r="B92">
        <v>91</v>
      </c>
    </row>
    <row r="93" spans="1:2">
      <c r="A93">
        <v>9.1999999999999993</v>
      </c>
      <c r="B93">
        <v>92</v>
      </c>
    </row>
    <row r="94" spans="1:2">
      <c r="A94">
        <v>9.3000000000000007</v>
      </c>
      <c r="B94">
        <v>93</v>
      </c>
    </row>
    <row r="95" spans="1:2">
      <c r="A95">
        <v>9.4</v>
      </c>
      <c r="B95">
        <v>94</v>
      </c>
    </row>
    <row r="96" spans="1:2">
      <c r="A96">
        <v>9.5</v>
      </c>
      <c r="B96">
        <v>95</v>
      </c>
    </row>
    <row r="97" spans="1:2">
      <c r="A97">
        <v>9.6</v>
      </c>
      <c r="B97">
        <v>96</v>
      </c>
    </row>
    <row r="98" spans="1:2">
      <c r="A98">
        <v>9.6999999999999993</v>
      </c>
      <c r="B98">
        <v>97</v>
      </c>
    </row>
    <row r="99" spans="1:2">
      <c r="A99">
        <v>9.8000000000000007</v>
      </c>
      <c r="B99">
        <v>98</v>
      </c>
    </row>
    <row r="100" spans="1:2">
      <c r="A100">
        <v>9.9</v>
      </c>
      <c r="B100">
        <v>99</v>
      </c>
    </row>
    <row r="101" spans="1:2">
      <c r="A101">
        <v>10</v>
      </c>
      <c r="B101">
        <v>100</v>
      </c>
    </row>
  </sheetData>
  <sheetProtection password="EE50" sheet="1" objects="1" scenarios="1"/>
  <phoneticPr fontId="4"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6</vt:i4>
      </vt:variant>
    </vt:vector>
  </HeadingPairs>
  <TitlesOfParts>
    <vt:vector size="14" baseType="lpstr">
      <vt:lpstr>Návod</vt:lpstr>
      <vt:lpstr>pracovní list FINE</vt:lpstr>
      <vt:lpstr>metoda FINE</vt:lpstr>
      <vt:lpstr>kriteria k FINE</vt:lpstr>
      <vt:lpstr>pracovní list NPH</vt:lpstr>
      <vt:lpstr>metoda NPH</vt:lpstr>
      <vt:lpstr>kriteria k NPH</vt:lpstr>
      <vt:lpstr>List2</vt:lpstr>
      <vt:lpstr>E</vt:lpstr>
      <vt:lpstr>l</vt:lpstr>
      <vt:lpstr>N</vt:lpstr>
      <vt:lpstr>NPH</vt:lpstr>
      <vt:lpstr>P</vt:lpstr>
      <vt:lpstr>PP</vt:lpstr>
    </vt:vector>
  </TitlesOfParts>
  <Company>x</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Zdenicka</dc:creator>
  <cp:lastModifiedBy>Zdenicka</cp:lastModifiedBy>
  <cp:lastPrinted>2012-12-04T20:54:11Z</cp:lastPrinted>
  <dcterms:created xsi:type="dcterms:W3CDTF">2012-10-30T17:32:53Z</dcterms:created>
  <dcterms:modified xsi:type="dcterms:W3CDTF">2013-01-04T20:33:41Z</dcterms:modified>
</cp:coreProperties>
</file>