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24915" windowHeight="15135" activeTab="1"/>
  </bookViews>
  <sheets>
    <sheet name="Ukázka" sheetId="1" r:id="rId1"/>
    <sheet name="Šablona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Martin Vsetecka</author>
  </authors>
  <commentList>
    <comment ref="A20" authorId="0">
      <text>
        <r>
          <rPr>
            <b/>
            <sz val="9"/>
            <rFont val="Tahoma"/>
            <family val="0"/>
          </rPr>
          <t xml:space="preserve">MV: </t>
        </r>
        <r>
          <rPr>
            <sz val="9"/>
            <rFont val="Tahoma"/>
            <family val="2"/>
          </rPr>
          <t>vyjížďka * dojížďka / odpor na X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Martin Vsetecka</author>
  </authors>
  <commentList>
    <comment ref="A20" authorId="0">
      <text>
        <r>
          <rPr>
            <b/>
            <sz val="9"/>
            <rFont val="Tahoma"/>
            <family val="0"/>
          </rPr>
          <t xml:space="preserve">MV: </t>
        </r>
        <r>
          <rPr>
            <sz val="9"/>
            <rFont val="Tahoma"/>
            <family val="2"/>
          </rPr>
          <t>vyjížďka * dojížďka / odpor na X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<sst xmlns="http://schemas.openxmlformats.org/spreadsheetml/2006/main" count="94" uniqueCount="19">
  <si>
    <t>z / do</t>
  </si>
  <si>
    <t>[min]</t>
  </si>
  <si>
    <t>[osob/h]</t>
  </si>
  <si>
    <t>koef=</t>
  </si>
  <si>
    <t>přitažlivost [?]</t>
  </si>
  <si>
    <t>přitažlivost [%]</t>
  </si>
  <si>
    <t>přitažlivost [osob]</t>
  </si>
  <si>
    <t>cyklů:</t>
  </si>
  <si>
    <t>je</t>
  </si>
  <si>
    <t>má být</t>
  </si>
  <si>
    <t>zadání vyjížďky a dojížďky</t>
  </si>
  <si>
    <t>zadání odporu</t>
  </si>
  <si>
    <t>výpočet gravitační rovnice</t>
  </si>
  <si>
    <t>přepočet grav. rovnice na podíl</t>
  </si>
  <si>
    <t>přepočet grav. rovnice na osoby</t>
  </si>
  <si>
    <t>iterace - vyrovnání vyjížďky a dojížďky</t>
  </si>
  <si>
    <t>[%]</t>
  </si>
  <si>
    <t>podíl "má být / je" po iterací</t>
  </si>
  <si>
    <t>?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</si>
</sst>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0000"/>
    <numFmt numFmtId="167" formatCode="0.0000"/>
  </numFmts>
  <fonts count="11">
    <font>
      <sz val="10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" fontId="7" fillId="0" borderId="0" xfId="0" applyNumberFormat="1" applyFont="1" applyAlignment="1">
      <alignment horizontal="center"/>
    </xf>
    <xf numFmtId="9" fontId="3" fillId="0" borderId="0" xfId="19" applyFont="1" applyAlignment="1">
      <alignment horizontal="center"/>
    </xf>
    <xf numFmtId="9" fontId="7" fillId="0" borderId="0" xfId="19" applyFont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/>
    </xf>
    <xf numFmtId="0" fontId="6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vit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vitace"/>
    </sheetNames>
    <definedNames>
      <definedName name="Rovnovah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67"/>
  <sheetViews>
    <sheetView workbookViewId="0" topLeftCell="A1">
      <selection activeCell="F34" sqref="F34"/>
    </sheetView>
  </sheetViews>
  <sheetFormatPr defaultColWidth="9.140625" defaultRowHeight="12.75"/>
  <sheetData>
    <row r="3" spans="1:6" ht="12.75">
      <c r="A3" s="11" t="s">
        <v>2</v>
      </c>
      <c r="C3" s="21" t="s">
        <v>10</v>
      </c>
      <c r="D3" s="21"/>
      <c r="E3" s="21"/>
      <c r="F3" s="21"/>
    </row>
    <row r="4" spans="1:6" ht="12.75">
      <c r="A4" s="1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</row>
    <row r="5" spans="1:7" ht="12.75">
      <c r="A5" s="8">
        <v>1</v>
      </c>
      <c r="B5" s="19"/>
      <c r="C5" s="19" t="s">
        <v>18</v>
      </c>
      <c r="D5" s="19" t="s">
        <v>18</v>
      </c>
      <c r="E5" s="19" t="s">
        <v>18</v>
      </c>
      <c r="F5" s="19" t="s">
        <v>18</v>
      </c>
      <c r="G5" s="3">
        <v>560</v>
      </c>
    </row>
    <row r="6" spans="1:7" ht="12.75">
      <c r="A6" s="8">
        <v>2</v>
      </c>
      <c r="B6" s="19" t="s">
        <v>18</v>
      </c>
      <c r="C6" s="19"/>
      <c r="D6" s="19" t="s">
        <v>18</v>
      </c>
      <c r="E6" s="19" t="s">
        <v>18</v>
      </c>
      <c r="F6" s="19" t="s">
        <v>18</v>
      </c>
      <c r="G6" s="3">
        <v>1300</v>
      </c>
    </row>
    <row r="7" spans="1:7" ht="12.75">
      <c r="A7" s="8">
        <v>3</v>
      </c>
      <c r="B7" s="19" t="s">
        <v>18</v>
      </c>
      <c r="C7" s="19" t="s">
        <v>18</v>
      </c>
      <c r="D7" s="19"/>
      <c r="E7" s="19" t="s">
        <v>18</v>
      </c>
      <c r="F7" s="19" t="s">
        <v>18</v>
      </c>
      <c r="G7" s="3">
        <v>1900</v>
      </c>
    </row>
    <row r="8" spans="1:7" ht="12.75">
      <c r="A8" s="8">
        <v>4</v>
      </c>
      <c r="B8" s="19" t="s">
        <v>18</v>
      </c>
      <c r="C8" s="19" t="s">
        <v>18</v>
      </c>
      <c r="D8" s="19" t="s">
        <v>18</v>
      </c>
      <c r="E8" s="19"/>
      <c r="F8" s="19" t="s">
        <v>18</v>
      </c>
      <c r="G8" s="3">
        <v>2100</v>
      </c>
    </row>
    <row r="9" spans="1:7" ht="12.75">
      <c r="A9" s="8">
        <v>5</v>
      </c>
      <c r="B9" s="19" t="s">
        <v>18</v>
      </c>
      <c r="C9" s="19" t="s">
        <v>18</v>
      </c>
      <c r="D9" s="19" t="s">
        <v>18</v>
      </c>
      <c r="E9" s="19" t="s">
        <v>18</v>
      </c>
      <c r="F9" s="19"/>
      <c r="G9" s="3">
        <v>940</v>
      </c>
    </row>
    <row r="10" spans="2:7" ht="12.75">
      <c r="B10" s="3">
        <v>2100</v>
      </c>
      <c r="C10" s="3">
        <v>560</v>
      </c>
      <c r="D10" s="3">
        <v>1400</v>
      </c>
      <c r="E10" s="3">
        <v>1800</v>
      </c>
      <c r="F10" s="3">
        <v>940</v>
      </c>
      <c r="G10" s="15">
        <v>6800</v>
      </c>
    </row>
    <row r="12" spans="1:6" ht="12.75">
      <c r="A12" s="11" t="s">
        <v>1</v>
      </c>
      <c r="C12" s="21" t="s">
        <v>11</v>
      </c>
      <c r="D12" s="21"/>
      <c r="E12" s="21"/>
      <c r="F12" s="21"/>
    </row>
    <row r="13" spans="1:6" ht="12.75">
      <c r="A13" s="1" t="s">
        <v>0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</row>
    <row r="14" spans="1:7" ht="12.75">
      <c r="A14" s="8">
        <v>1</v>
      </c>
      <c r="B14" s="2"/>
      <c r="C14" s="2">
        <v>15</v>
      </c>
      <c r="D14" s="2">
        <v>15</v>
      </c>
      <c r="E14" s="2">
        <v>10</v>
      </c>
      <c r="F14" s="2">
        <v>10</v>
      </c>
      <c r="G14" s="1"/>
    </row>
    <row r="15" spans="1:7" ht="12.75">
      <c r="A15" s="8">
        <v>2</v>
      </c>
      <c r="B15" s="2">
        <v>15</v>
      </c>
      <c r="C15" s="2"/>
      <c r="D15" s="2">
        <v>10</v>
      </c>
      <c r="E15" s="2">
        <v>25</v>
      </c>
      <c r="F15" s="2">
        <v>25</v>
      </c>
      <c r="G15" s="1"/>
    </row>
    <row r="16" spans="1:7" ht="12.75">
      <c r="A16" s="8">
        <v>3</v>
      </c>
      <c r="B16" s="2">
        <v>10</v>
      </c>
      <c r="C16" s="2">
        <v>15</v>
      </c>
      <c r="D16" s="2"/>
      <c r="E16" s="2">
        <v>20</v>
      </c>
      <c r="F16" s="2">
        <v>20</v>
      </c>
      <c r="G16" s="1"/>
    </row>
    <row r="17" spans="1:7" ht="12.75">
      <c r="A17" s="8">
        <v>4</v>
      </c>
      <c r="B17" s="2">
        <v>10</v>
      </c>
      <c r="C17" s="2">
        <v>25</v>
      </c>
      <c r="D17" s="2">
        <v>25</v>
      </c>
      <c r="E17" s="2"/>
      <c r="F17" s="2">
        <v>12</v>
      </c>
      <c r="G17" s="1"/>
    </row>
    <row r="18" spans="1:7" ht="12.75">
      <c r="A18" s="8">
        <v>5</v>
      </c>
      <c r="B18" s="2">
        <v>10</v>
      </c>
      <c r="C18" s="2">
        <v>25</v>
      </c>
      <c r="D18" s="2">
        <v>20</v>
      </c>
      <c r="E18" s="2">
        <v>12</v>
      </c>
      <c r="F18" s="2"/>
      <c r="G18" s="1"/>
    </row>
    <row r="19" spans="2:7" ht="12.75">
      <c r="B19" s="1"/>
      <c r="C19" s="1"/>
      <c r="D19" s="1"/>
      <c r="E19" s="1"/>
      <c r="F19" s="1"/>
      <c r="G19" s="1"/>
    </row>
    <row r="20" spans="1:12" ht="12.75">
      <c r="A20" s="20" t="s">
        <v>4</v>
      </c>
      <c r="B20" s="20"/>
      <c r="C20" s="21" t="s">
        <v>12</v>
      </c>
      <c r="D20" s="21"/>
      <c r="E20" s="21"/>
      <c r="F20" s="21"/>
      <c r="K20" s="12" t="s">
        <v>3</v>
      </c>
      <c r="L20" s="13">
        <v>2</v>
      </c>
    </row>
    <row r="21" spans="1:6" ht="12.75">
      <c r="A21" s="1" t="s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</row>
    <row r="22" spans="1:6" ht="12.75">
      <c r="A22" s="8">
        <v>1</v>
      </c>
      <c r="B22" s="7"/>
      <c r="C22" s="7">
        <v>1393.7777777777778</v>
      </c>
      <c r="D22" s="7">
        <v>3484.4444444444443</v>
      </c>
      <c r="E22" s="7">
        <v>10080</v>
      </c>
      <c r="F22" s="7">
        <v>5264</v>
      </c>
    </row>
    <row r="23" spans="1:6" ht="12.75">
      <c r="A23" s="8">
        <v>2</v>
      </c>
      <c r="B23" s="7">
        <v>12133.333333333334</v>
      </c>
      <c r="C23" s="7"/>
      <c r="D23" s="7">
        <v>18200</v>
      </c>
      <c r="E23" s="7">
        <v>3744</v>
      </c>
      <c r="F23" s="7">
        <v>1955.2</v>
      </c>
    </row>
    <row r="24" spans="1:6" ht="12.75">
      <c r="A24" s="8">
        <v>3</v>
      </c>
      <c r="B24" s="7">
        <v>39900</v>
      </c>
      <c r="C24" s="7">
        <v>4728.888888888889</v>
      </c>
      <c r="D24" s="7"/>
      <c r="E24" s="7">
        <v>8550</v>
      </c>
      <c r="F24" s="7">
        <v>4465</v>
      </c>
    </row>
    <row r="25" spans="1:6" ht="12.75">
      <c r="A25" s="8">
        <v>4</v>
      </c>
      <c r="B25" s="7">
        <v>44100</v>
      </c>
      <c r="C25" s="7">
        <v>1881.6</v>
      </c>
      <c r="D25" s="7">
        <v>4704</v>
      </c>
      <c r="E25" s="7"/>
      <c r="F25" s="7">
        <v>13708.333333333334</v>
      </c>
    </row>
    <row r="26" spans="1:6" ht="12.75">
      <c r="A26" s="8">
        <v>5</v>
      </c>
      <c r="B26" s="7">
        <v>19740</v>
      </c>
      <c r="C26" s="7">
        <v>842.24</v>
      </c>
      <c r="D26" s="7">
        <v>3290</v>
      </c>
      <c r="E26" s="7">
        <v>11750</v>
      </c>
      <c r="F26" s="7"/>
    </row>
    <row r="27" ht="12.75">
      <c r="G27" s="16">
        <v>213914.8177777778</v>
      </c>
    </row>
    <row r="30" spans="1:6" ht="12.75">
      <c r="A30" s="20" t="s">
        <v>5</v>
      </c>
      <c r="B30" s="20"/>
      <c r="C30" s="21" t="s">
        <v>13</v>
      </c>
      <c r="D30" s="21"/>
      <c r="E30" s="21"/>
      <c r="F30" s="21"/>
    </row>
    <row r="31" spans="1:6" ht="12.75">
      <c r="A31" s="1" t="s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</row>
    <row r="32" spans="1:6" ht="12.75">
      <c r="A32" s="8">
        <v>1</v>
      </c>
      <c r="B32" s="9">
        <v>0</v>
      </c>
      <c r="C32" s="9">
        <v>0.006515573779585868</v>
      </c>
      <c r="D32" s="9">
        <v>0.01628893444896467</v>
      </c>
      <c r="E32" s="9">
        <v>0.04712156037021922</v>
      </c>
      <c r="F32" s="9">
        <v>0.024607925971114483</v>
      </c>
    </row>
    <row r="33" spans="1:6" ht="12.75">
      <c r="A33" s="8">
        <v>2</v>
      </c>
      <c r="B33" s="9">
        <v>0.056720396741930544</v>
      </c>
      <c r="C33" s="9">
        <v>0</v>
      </c>
      <c r="D33" s="9">
        <v>0.08508059511289581</v>
      </c>
      <c r="E33" s="9">
        <v>0.017502293851795712</v>
      </c>
      <c r="F33" s="9">
        <v>0.009140086789271093</v>
      </c>
    </row>
    <row r="34" spans="1:6" ht="12.75">
      <c r="A34" s="8">
        <v>3</v>
      </c>
      <c r="B34" s="9">
        <v>0.18652284313211775</v>
      </c>
      <c r="C34" s="9">
        <v>0.02210641103788062</v>
      </c>
      <c r="D34" s="9">
        <v>0</v>
      </c>
      <c r="E34" s="9">
        <v>0.039969180671168086</v>
      </c>
      <c r="F34" s="9">
        <v>0.02087279435049889</v>
      </c>
    </row>
    <row r="35" spans="1:6" ht="12.75">
      <c r="A35" s="8">
        <v>4</v>
      </c>
      <c r="B35" s="9">
        <v>0.2061568266197091</v>
      </c>
      <c r="C35" s="9">
        <v>0.008796024602440921</v>
      </c>
      <c r="D35" s="9">
        <v>0.021990061506102304</v>
      </c>
      <c r="E35" s="9">
        <v>0</v>
      </c>
      <c r="F35" s="9">
        <v>0.0640831405497773</v>
      </c>
    </row>
    <row r="36" spans="1:6" ht="12.75">
      <c r="A36" s="8">
        <v>5</v>
      </c>
      <c r="B36" s="9">
        <v>0.09227972239167931</v>
      </c>
      <c r="C36" s="9">
        <v>0.003937268155378317</v>
      </c>
      <c r="D36" s="9">
        <v>0.015379953731946552</v>
      </c>
      <c r="E36" s="9">
        <v>0.054928406185523394</v>
      </c>
      <c r="F36" s="9">
        <v>0</v>
      </c>
    </row>
    <row r="37" ht="12.75">
      <c r="G37" s="6">
        <v>1</v>
      </c>
    </row>
    <row r="39" spans="1:6" ht="12.75">
      <c r="A39" s="20" t="s">
        <v>6</v>
      </c>
      <c r="B39" s="20"/>
      <c r="C39" s="21" t="s">
        <v>14</v>
      </c>
      <c r="D39" s="21"/>
      <c r="E39" s="21"/>
      <c r="F39" s="21"/>
    </row>
    <row r="40" spans="1:6" ht="12.75">
      <c r="A40" s="1" t="s">
        <v>0</v>
      </c>
      <c r="B40" s="8">
        <v>1</v>
      </c>
      <c r="C40" s="8">
        <v>2</v>
      </c>
      <c r="D40" s="8">
        <v>3</v>
      </c>
      <c r="E40" s="8">
        <v>4</v>
      </c>
      <c r="F40" s="8">
        <v>5</v>
      </c>
    </row>
    <row r="41" spans="1:7" ht="12.75">
      <c r="A41" s="8">
        <v>1</v>
      </c>
      <c r="B41" s="10">
        <v>0</v>
      </c>
      <c r="C41" s="10">
        <v>44.305901701183906</v>
      </c>
      <c r="D41" s="10">
        <v>110.76475425295975</v>
      </c>
      <c r="E41" s="10">
        <v>320.4266105174907</v>
      </c>
      <c r="F41" s="10">
        <v>167.3338966035785</v>
      </c>
      <c r="G41" s="7">
        <v>642.8311630752129</v>
      </c>
    </row>
    <row r="42" spans="1:7" ht="12.75">
      <c r="A42" s="8">
        <v>2</v>
      </c>
      <c r="B42" s="10">
        <v>385.6986978451277</v>
      </c>
      <c r="C42" s="10">
        <v>0</v>
      </c>
      <c r="D42" s="10">
        <v>578.5480467676915</v>
      </c>
      <c r="E42" s="10">
        <v>119.01559819221085</v>
      </c>
      <c r="F42" s="10">
        <v>62.152590167043435</v>
      </c>
      <c r="G42" s="7">
        <v>1145.4149329720733</v>
      </c>
    </row>
    <row r="43" spans="1:7" ht="12.75">
      <c r="A43" s="8">
        <v>3</v>
      </c>
      <c r="B43" s="10">
        <v>1268.3553332984006</v>
      </c>
      <c r="C43" s="10">
        <v>150.32359505758822</v>
      </c>
      <c r="D43" s="10">
        <v>0</v>
      </c>
      <c r="E43" s="10">
        <v>271.790428563943</v>
      </c>
      <c r="F43" s="10">
        <v>141.93500158339245</v>
      </c>
      <c r="G43" s="7">
        <v>1832.4043585033241</v>
      </c>
    </row>
    <row r="44" spans="1:7" ht="12.75">
      <c r="A44" s="8">
        <v>4</v>
      </c>
      <c r="B44" s="10">
        <v>1401.8664210140219</v>
      </c>
      <c r="C44" s="10">
        <v>59.812967296598266</v>
      </c>
      <c r="D44" s="10">
        <v>149.53241824149566</v>
      </c>
      <c r="E44" s="10">
        <v>0</v>
      </c>
      <c r="F44" s="10">
        <v>435.76535573848565</v>
      </c>
      <c r="G44" s="7">
        <v>2046.9771622906014</v>
      </c>
    </row>
    <row r="45" spans="1:7" ht="12.75">
      <c r="A45" s="8">
        <v>5</v>
      </c>
      <c r="B45" s="10">
        <v>627.5021122634193</v>
      </c>
      <c r="C45" s="10">
        <v>26.773423456572555</v>
      </c>
      <c r="D45" s="10">
        <v>104.58368537723655</v>
      </c>
      <c r="E45" s="10">
        <v>373.51316206155906</v>
      </c>
      <c r="F45" s="10">
        <v>0</v>
      </c>
      <c r="G45" s="7">
        <v>1132.3723831587874</v>
      </c>
    </row>
    <row r="46" spans="2:7" ht="12.75">
      <c r="B46" s="7">
        <v>3683.4225644209696</v>
      </c>
      <c r="C46" s="7">
        <v>281.2158875119429</v>
      </c>
      <c r="D46" s="7">
        <v>943.4289046393834</v>
      </c>
      <c r="E46" s="7">
        <v>1084.7457993352036</v>
      </c>
      <c r="F46" s="7">
        <v>807.1868440925</v>
      </c>
      <c r="G46" s="7">
        <v>6800</v>
      </c>
    </row>
    <row r="49" spans="1:6" ht="12.75">
      <c r="A49" s="20" t="s">
        <v>6</v>
      </c>
      <c r="B49" s="20"/>
      <c r="C49" s="21" t="s">
        <v>15</v>
      </c>
      <c r="D49" s="21"/>
      <c r="E49" s="21"/>
      <c r="F49" s="21"/>
    </row>
    <row r="50" spans="1:12" ht="12.75">
      <c r="A50" s="1" t="s">
        <v>0</v>
      </c>
      <c r="B50" s="8">
        <v>1</v>
      </c>
      <c r="C50" s="8">
        <v>2</v>
      </c>
      <c r="D50" s="8">
        <v>3</v>
      </c>
      <c r="E50" s="8">
        <v>4</v>
      </c>
      <c r="F50" s="8">
        <v>5</v>
      </c>
      <c r="G50" s="8" t="s">
        <v>8</v>
      </c>
      <c r="H50" s="8" t="s">
        <v>9</v>
      </c>
      <c r="I50" s="8"/>
      <c r="K50" t="s">
        <v>7</v>
      </c>
      <c r="L50" s="14">
        <v>10</v>
      </c>
    </row>
    <row r="51" spans="1:9" ht="12.75">
      <c r="A51" s="8">
        <v>1</v>
      </c>
      <c r="B51" s="7">
        <v>0</v>
      </c>
      <c r="C51" s="7">
        <v>38.78621943853869</v>
      </c>
      <c r="D51" s="7">
        <v>85.1085146897908</v>
      </c>
      <c r="E51" s="7">
        <v>359.23319907358257</v>
      </c>
      <c r="F51" s="7">
        <v>76.98381187721665</v>
      </c>
      <c r="G51" s="7">
        <f>SUM(B51:F51)</f>
        <v>560.1117450791287</v>
      </c>
      <c r="H51" s="4">
        <f aca="true" t="shared" si="0" ref="H51:H56">G5</f>
        <v>560</v>
      </c>
      <c r="I51" s="1"/>
    </row>
    <row r="52" spans="1:9" ht="12.75">
      <c r="A52" s="8">
        <v>2</v>
      </c>
      <c r="B52" s="7">
        <v>135.20490389571466</v>
      </c>
      <c r="C52" s="7">
        <v>0</v>
      </c>
      <c r="D52" s="7">
        <v>932.0046615434499</v>
      </c>
      <c r="E52" s="7">
        <v>188.84720407270257</v>
      </c>
      <c r="F52" s="7">
        <v>46.517753505852546</v>
      </c>
      <c r="G52" s="7">
        <f>SUM(B52:F52)</f>
        <v>1302.57452301772</v>
      </c>
      <c r="H52" s="4">
        <f t="shared" si="0"/>
        <v>1300</v>
      </c>
      <c r="I52" s="1"/>
    </row>
    <row r="53" spans="1:9" ht="12.75">
      <c r="A53" s="8">
        <v>3</v>
      </c>
      <c r="B53" s="7">
        <v>620.4572148526331</v>
      </c>
      <c r="C53" s="7">
        <v>407.88973801427744</v>
      </c>
      <c r="D53" s="7">
        <v>0</v>
      </c>
      <c r="E53" s="7">
        <v>716.6647908563699</v>
      </c>
      <c r="F53" s="7">
        <v>154.4127910482695</v>
      </c>
      <c r="G53" s="7">
        <f>SUM(B53:F53)</f>
        <v>1899.4245347715503</v>
      </c>
      <c r="H53" s="4">
        <f t="shared" si="0"/>
        <v>1900</v>
      </c>
      <c r="I53" s="1"/>
    </row>
    <row r="54" spans="1:9" ht="12.75">
      <c r="A54" s="8">
        <v>4</v>
      </c>
      <c r="B54" s="7">
        <v>1072.7616537271858</v>
      </c>
      <c r="C54" s="7">
        <v>90.49829790223825</v>
      </c>
      <c r="D54" s="7">
        <v>272.54879453573693</v>
      </c>
      <c r="E54" s="7">
        <v>0</v>
      </c>
      <c r="F54" s="7">
        <v>662.7345820362207</v>
      </c>
      <c r="G54" s="7">
        <f>SUM(B54:F54)</f>
        <v>2098.543328201382</v>
      </c>
      <c r="H54" s="4">
        <f t="shared" si="0"/>
        <v>2100</v>
      </c>
      <c r="I54" s="1"/>
    </row>
    <row r="55" spans="1:9" ht="12.75">
      <c r="A55" s="8">
        <v>5</v>
      </c>
      <c r="B55" s="7">
        <v>273.55381052709856</v>
      </c>
      <c r="C55" s="7">
        <v>23.269083738965058</v>
      </c>
      <c r="D55" s="7">
        <v>108.05830231495439</v>
      </c>
      <c r="E55" s="7">
        <v>535.1663433097659</v>
      </c>
      <c r="F55" s="7">
        <v>0</v>
      </c>
      <c r="G55" s="7">
        <f>SUM(B55:F55)</f>
        <v>940.0475398907839</v>
      </c>
      <c r="H55" s="4">
        <f t="shared" si="0"/>
        <v>940</v>
      </c>
      <c r="I55" s="1"/>
    </row>
    <row r="56" spans="1:8" ht="12.75">
      <c r="A56" s="8" t="s">
        <v>8</v>
      </c>
      <c r="B56" s="7">
        <f>SUM(B51:B55)</f>
        <v>2101.977583002632</v>
      </c>
      <c r="C56" s="7">
        <f>SUM(C51:C55)</f>
        <v>560.4433390940194</v>
      </c>
      <c r="D56" s="7">
        <f>SUM(D51:D55)</f>
        <v>1397.720273083932</v>
      </c>
      <c r="E56" s="7">
        <f>SUM(E51:E55)</f>
        <v>1799.911537312421</v>
      </c>
      <c r="F56" s="7">
        <f>SUM(F51:F55)</f>
        <v>940.6489384675593</v>
      </c>
      <c r="G56" s="7">
        <f>SUM(B51:F55)</f>
        <v>6800.701670960565</v>
      </c>
      <c r="H56" s="4">
        <f t="shared" si="0"/>
        <v>6800</v>
      </c>
    </row>
    <row r="57" spans="1:8" ht="12.75">
      <c r="A57" s="8" t="s">
        <v>9</v>
      </c>
      <c r="B57" s="4">
        <f>B10</f>
        <v>2100</v>
      </c>
      <c r="C57" s="4">
        <f>C10</f>
        <v>560</v>
      </c>
      <c r="D57" s="4">
        <f>D10</f>
        <v>1400</v>
      </c>
      <c r="E57" s="4">
        <f>E10</f>
        <v>1800</v>
      </c>
      <c r="F57" s="4">
        <f>F10</f>
        <v>940</v>
      </c>
      <c r="G57" s="5"/>
      <c r="H57" s="5"/>
    </row>
    <row r="58" spans="1:6" ht="12.75">
      <c r="A58" s="8"/>
      <c r="B58" s="1"/>
      <c r="C58" s="1"/>
      <c r="D58" s="1"/>
      <c r="E58" s="1"/>
      <c r="F58" s="1"/>
    </row>
    <row r="60" spans="1:6" ht="12.75">
      <c r="A60" s="20" t="s">
        <v>16</v>
      </c>
      <c r="B60" s="20"/>
      <c r="C60" s="21" t="s">
        <v>17</v>
      </c>
      <c r="D60" s="21"/>
      <c r="E60" s="21"/>
      <c r="F60" s="21"/>
    </row>
    <row r="61" spans="1:6" ht="12.75">
      <c r="A61" s="1" t="s">
        <v>0</v>
      </c>
      <c r="B61" s="8">
        <v>1</v>
      </c>
      <c r="C61" s="8">
        <v>2</v>
      </c>
      <c r="D61" s="8">
        <v>3</v>
      </c>
      <c r="E61" s="8">
        <v>4</v>
      </c>
      <c r="F61" s="8">
        <v>5</v>
      </c>
    </row>
    <row r="62" spans="1:7" ht="12.75">
      <c r="A62" s="8">
        <v>1</v>
      </c>
      <c r="B62" s="17"/>
      <c r="C62" s="17">
        <f>IF(C41=0,0,C51/C41)</f>
        <v>0.8754188031230673</v>
      </c>
      <c r="D62" s="17">
        <f>IF(D41=0,0,D51/D41)</f>
        <v>0.7683718098215941</v>
      </c>
      <c r="E62" s="17">
        <f>IF(E41=0,0,E51/E41)</f>
        <v>1.1211091316461483</v>
      </c>
      <c r="F62" s="17">
        <f>IF(F41=0,0,F51/F41)</f>
        <v>0.46006107214245273</v>
      </c>
      <c r="G62" s="18">
        <f>H51/G51</f>
        <v>0.9998004950260185</v>
      </c>
    </row>
    <row r="63" spans="1:7" ht="12.75">
      <c r="A63" s="8">
        <v>2</v>
      </c>
      <c r="B63" s="17">
        <f>IF(B42=0,0,B52/B42)</f>
        <v>0.3505453989113659</v>
      </c>
      <c r="C63" s="17"/>
      <c r="D63" s="17">
        <f>IF(D42=0,0,D52/D42)</f>
        <v>1.6109373573214816</v>
      </c>
      <c r="E63" s="17">
        <f>IF(E42=0,0,E52/E42)</f>
        <v>1.5867433087864105</v>
      </c>
      <c r="F63" s="17">
        <f>IF(F42=0,0,F52/F42)</f>
        <v>0.7484443267904014</v>
      </c>
      <c r="G63" s="18">
        <f>H52/G52</f>
        <v>0.9980235119202582</v>
      </c>
    </row>
    <row r="64" spans="1:7" ht="12.75">
      <c r="A64" s="8">
        <v>3</v>
      </c>
      <c r="B64" s="17">
        <f>IF(B43=0,0,B53/B43)</f>
        <v>0.4891824858252563</v>
      </c>
      <c r="C64" s="17">
        <f>IF(C43=0,0,C53/C43)</f>
        <v>2.713411276905777</v>
      </c>
      <c r="D64" s="17"/>
      <c r="E64" s="17">
        <f>IF(E43=0,0,E53/E43)</f>
        <v>2.6368286574439215</v>
      </c>
      <c r="F64" s="17">
        <f>IF(F43=0,0,F53/F43)</f>
        <v>1.0879119972218119</v>
      </c>
      <c r="G64" s="18">
        <f>H53/G53</f>
        <v>1.0003029681979543</v>
      </c>
    </row>
    <row r="65" spans="1:7" ht="12.75">
      <c r="A65" s="8">
        <v>4</v>
      </c>
      <c r="B65" s="17">
        <f>IF(B44=0,0,B54/B44)</f>
        <v>0.7652381408431322</v>
      </c>
      <c r="C65" s="17">
        <f>IF(C44=0,0,C54/C44)</f>
        <v>1.513021372998914</v>
      </c>
      <c r="D65" s="17">
        <f>IF(D44=0,0,D54/D44)</f>
        <v>1.8226736231575493</v>
      </c>
      <c r="E65" s="17"/>
      <c r="F65" s="17">
        <f>IF(F44=0,0,F54/F44)</f>
        <v>1.5208519293900575</v>
      </c>
      <c r="G65" s="18">
        <f>H54/G54</f>
        <v>1.0006941347262372</v>
      </c>
    </row>
    <row r="66" spans="1:7" ht="12.75">
      <c r="A66" s="8">
        <v>5</v>
      </c>
      <c r="B66" s="17">
        <f>IF(B45=0,0,B55/B45)</f>
        <v>0.4359408600879152</v>
      </c>
      <c r="C66" s="17">
        <f>IF(C45=0,0,C55/C45)</f>
        <v>0.869111257912472</v>
      </c>
      <c r="D66" s="17">
        <f>IF(D45=0,0,D55/D45)</f>
        <v>1.033223317051649</v>
      </c>
      <c r="E66" s="17">
        <f>IF(E45=0,0,E55/E45)</f>
        <v>1.4327911240288893</v>
      </c>
      <c r="F66" s="17"/>
      <c r="G66" s="18">
        <f>H55/G55</f>
        <v>0.999949428205738</v>
      </c>
    </row>
    <row r="67" spans="2:7" ht="12.75">
      <c r="B67" s="18">
        <f>B57/B56</f>
        <v>0.9990591797844928</v>
      </c>
      <c r="C67" s="18">
        <f>C57/C56</f>
        <v>0.9992089493029999</v>
      </c>
      <c r="D67" s="18">
        <f>D57/D56</f>
        <v>1.0016310323030788</v>
      </c>
      <c r="E67" s="18">
        <f>E57/E56</f>
        <v>1.0000491483529859</v>
      </c>
      <c r="F67" s="18">
        <f>F57/F56</f>
        <v>0.9993101161963607</v>
      </c>
      <c r="G67" s="7"/>
    </row>
  </sheetData>
  <mergeCells count="12">
    <mergeCell ref="C3:F3"/>
    <mergeCell ref="C12:F12"/>
    <mergeCell ref="A20:B20"/>
    <mergeCell ref="C20:F20"/>
    <mergeCell ref="A30:B30"/>
    <mergeCell ref="C30:F30"/>
    <mergeCell ref="A39:B39"/>
    <mergeCell ref="C39:F39"/>
    <mergeCell ref="A49:B49"/>
    <mergeCell ref="C49:F49"/>
    <mergeCell ref="A60:B60"/>
    <mergeCell ref="C60:F60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3:L67"/>
  <sheetViews>
    <sheetView tabSelected="1" workbookViewId="0" topLeftCell="A1">
      <selection activeCell="J37" sqref="J37"/>
    </sheetView>
  </sheetViews>
  <sheetFormatPr defaultColWidth="9.140625" defaultRowHeight="12.75"/>
  <sheetData>
    <row r="3" spans="1:6" ht="12.75">
      <c r="A3" s="11" t="s">
        <v>2</v>
      </c>
      <c r="C3" s="21" t="s">
        <v>10</v>
      </c>
      <c r="D3" s="21"/>
      <c r="E3" s="21"/>
      <c r="F3" s="21"/>
    </row>
    <row r="4" spans="1:6" ht="12.75">
      <c r="A4" s="1" t="s">
        <v>0</v>
      </c>
      <c r="B4" s="8">
        <v>1</v>
      </c>
      <c r="C4" s="8">
        <v>2</v>
      </c>
      <c r="D4" s="8">
        <v>3</v>
      </c>
      <c r="E4" s="8">
        <v>4</v>
      </c>
      <c r="F4" s="8">
        <v>5</v>
      </c>
    </row>
    <row r="5" spans="1:7" ht="12.75">
      <c r="A5" s="8">
        <v>1</v>
      </c>
      <c r="B5" s="19"/>
      <c r="C5" s="19" t="s">
        <v>18</v>
      </c>
      <c r="D5" s="19" t="s">
        <v>18</v>
      </c>
      <c r="E5" s="19" t="s">
        <v>18</v>
      </c>
      <c r="F5" s="19" t="s">
        <v>18</v>
      </c>
      <c r="G5" s="3"/>
    </row>
    <row r="6" spans="1:7" ht="12.75">
      <c r="A6" s="8">
        <v>2</v>
      </c>
      <c r="B6" s="19" t="s">
        <v>18</v>
      </c>
      <c r="C6" s="19"/>
      <c r="D6" s="19" t="s">
        <v>18</v>
      </c>
      <c r="E6" s="19" t="s">
        <v>18</v>
      </c>
      <c r="F6" s="19" t="s">
        <v>18</v>
      </c>
      <c r="G6" s="3"/>
    </row>
    <row r="7" spans="1:7" ht="12.75">
      <c r="A7" s="8">
        <v>3</v>
      </c>
      <c r="B7" s="19" t="s">
        <v>18</v>
      </c>
      <c r="C7" s="19" t="s">
        <v>18</v>
      </c>
      <c r="D7" s="19"/>
      <c r="E7" s="19" t="s">
        <v>18</v>
      </c>
      <c r="F7" s="19" t="s">
        <v>18</v>
      </c>
      <c r="G7" s="3"/>
    </row>
    <row r="8" spans="1:7" ht="12.75">
      <c r="A8" s="8">
        <v>4</v>
      </c>
      <c r="B8" s="19" t="s">
        <v>18</v>
      </c>
      <c r="C8" s="19" t="s">
        <v>18</v>
      </c>
      <c r="D8" s="19" t="s">
        <v>18</v>
      </c>
      <c r="E8" s="19"/>
      <c r="F8" s="19" t="s">
        <v>18</v>
      </c>
      <c r="G8" s="3"/>
    </row>
    <row r="9" spans="1:7" ht="12.75">
      <c r="A9" s="8">
        <v>5</v>
      </c>
      <c r="B9" s="19" t="s">
        <v>18</v>
      </c>
      <c r="C9" s="19" t="s">
        <v>18</v>
      </c>
      <c r="D9" s="19" t="s">
        <v>18</v>
      </c>
      <c r="E9" s="19" t="s">
        <v>18</v>
      </c>
      <c r="F9" s="19"/>
      <c r="G9" s="3"/>
    </row>
    <row r="10" spans="2:7" ht="12.75">
      <c r="B10" s="3"/>
      <c r="C10" s="3"/>
      <c r="D10" s="3"/>
      <c r="E10" s="3"/>
      <c r="F10" s="3"/>
      <c r="G10" s="15">
        <f>SUM(G5:G9)</f>
        <v>0</v>
      </c>
    </row>
    <row r="12" spans="1:6" ht="12.75">
      <c r="A12" s="11" t="s">
        <v>1</v>
      </c>
      <c r="C12" s="21" t="s">
        <v>11</v>
      </c>
      <c r="D12" s="21"/>
      <c r="E12" s="21"/>
      <c r="F12" s="21"/>
    </row>
    <row r="13" spans="1:6" ht="12.75">
      <c r="A13" s="1" t="s">
        <v>0</v>
      </c>
      <c r="B13" s="8">
        <v>1</v>
      </c>
      <c r="C13" s="8">
        <v>2</v>
      </c>
      <c r="D13" s="8">
        <v>3</v>
      </c>
      <c r="E13" s="8">
        <v>4</v>
      </c>
      <c r="F13" s="8">
        <v>5</v>
      </c>
    </row>
    <row r="14" spans="1:7" ht="12.75">
      <c r="A14" s="8">
        <v>1</v>
      </c>
      <c r="B14" s="2"/>
      <c r="C14" s="2"/>
      <c r="D14" s="2"/>
      <c r="E14" s="2"/>
      <c r="F14" s="2"/>
      <c r="G14" s="1"/>
    </row>
    <row r="15" spans="1:7" ht="12.75">
      <c r="A15" s="8">
        <v>2</v>
      </c>
      <c r="B15" s="2"/>
      <c r="C15" s="2"/>
      <c r="D15" s="2"/>
      <c r="E15" s="2"/>
      <c r="F15" s="2"/>
      <c r="G15" s="1"/>
    </row>
    <row r="16" spans="1:7" ht="12.75">
      <c r="A16" s="8">
        <v>3</v>
      </c>
      <c r="B16" s="2"/>
      <c r="C16" s="2"/>
      <c r="D16" s="2"/>
      <c r="E16" s="2"/>
      <c r="F16" s="2"/>
      <c r="G16" s="1"/>
    </row>
    <row r="17" spans="1:7" ht="12.75">
      <c r="A17" s="8">
        <v>4</v>
      </c>
      <c r="B17" s="2"/>
      <c r="C17" s="2"/>
      <c r="D17" s="2"/>
      <c r="E17" s="2"/>
      <c r="F17" s="2"/>
      <c r="G17" s="1"/>
    </row>
    <row r="18" spans="1:7" ht="12.75">
      <c r="A18" s="8">
        <v>5</v>
      </c>
      <c r="B18" s="2"/>
      <c r="C18" s="2"/>
      <c r="D18" s="2"/>
      <c r="E18" s="2"/>
      <c r="F18" s="2"/>
      <c r="G18" s="1"/>
    </row>
    <row r="19" spans="2:7" ht="12.75">
      <c r="B19" s="1"/>
      <c r="C19" s="1"/>
      <c r="D19" s="1"/>
      <c r="E19" s="1"/>
      <c r="F19" s="1"/>
      <c r="G19" s="1"/>
    </row>
    <row r="20" spans="1:12" ht="12.75">
      <c r="A20" s="20" t="s">
        <v>4</v>
      </c>
      <c r="B20" s="20"/>
      <c r="C20" s="21" t="s">
        <v>12</v>
      </c>
      <c r="D20" s="21"/>
      <c r="E20" s="21"/>
      <c r="F20" s="21"/>
      <c r="K20" s="12" t="s">
        <v>3</v>
      </c>
      <c r="L20" s="13">
        <v>2</v>
      </c>
    </row>
    <row r="21" spans="1:6" ht="12.75">
      <c r="A21" s="1" t="s">
        <v>0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</row>
    <row r="22" spans="1:6" ht="12.75">
      <c r="A22" s="8">
        <v>1</v>
      </c>
      <c r="B22" s="7"/>
      <c r="C22" s="7"/>
      <c r="D22" s="7"/>
      <c r="E22" s="7"/>
      <c r="F22" s="7"/>
    </row>
    <row r="23" spans="1:6" ht="12.75">
      <c r="A23" s="8">
        <v>2</v>
      </c>
      <c r="B23" s="7"/>
      <c r="C23" s="7"/>
      <c r="D23" s="7"/>
      <c r="E23" s="7"/>
      <c r="F23" s="7"/>
    </row>
    <row r="24" spans="1:6" ht="12.75">
      <c r="A24" s="8">
        <v>3</v>
      </c>
      <c r="B24" s="7"/>
      <c r="C24" s="7"/>
      <c r="D24" s="7"/>
      <c r="E24" s="7"/>
      <c r="F24" s="7"/>
    </row>
    <row r="25" spans="1:6" ht="12.75">
      <c r="A25" s="8">
        <v>4</v>
      </c>
      <c r="B25" s="7"/>
      <c r="C25" s="7"/>
      <c r="D25" s="7"/>
      <c r="E25" s="7"/>
      <c r="F25" s="7"/>
    </row>
    <row r="26" spans="1:6" ht="12.75">
      <c r="A26" s="8">
        <v>5</v>
      </c>
      <c r="B26" s="7"/>
      <c r="C26" s="7"/>
      <c r="D26" s="7"/>
      <c r="E26" s="7"/>
      <c r="F26" s="7"/>
    </row>
    <row r="27" ht="12.75">
      <c r="G27" s="16">
        <f>SUM(B22:F26)</f>
        <v>0</v>
      </c>
    </row>
    <row r="30" spans="1:6" ht="12.75">
      <c r="A30" s="20" t="s">
        <v>5</v>
      </c>
      <c r="B30" s="20"/>
      <c r="C30" s="21" t="s">
        <v>13</v>
      </c>
      <c r="D30" s="21"/>
      <c r="E30" s="21"/>
      <c r="F30" s="21"/>
    </row>
    <row r="31" spans="1:6" ht="12.75">
      <c r="A31" s="1" t="s">
        <v>0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</row>
    <row r="32" spans="1:6" ht="12.75">
      <c r="A32" s="8">
        <v>1</v>
      </c>
      <c r="B32" s="9"/>
      <c r="C32" s="9"/>
      <c r="D32" s="9"/>
      <c r="E32" s="9"/>
      <c r="F32" s="9"/>
    </row>
    <row r="33" spans="1:6" ht="12.75">
      <c r="A33" s="8">
        <v>2</v>
      </c>
      <c r="B33" s="9"/>
      <c r="C33" s="9"/>
      <c r="D33" s="9"/>
      <c r="E33" s="9"/>
      <c r="F33" s="9"/>
    </row>
    <row r="34" spans="1:6" ht="12.75">
      <c r="A34" s="8">
        <v>3</v>
      </c>
      <c r="B34" s="9"/>
      <c r="C34" s="9"/>
      <c r="D34" s="9"/>
      <c r="E34" s="9"/>
      <c r="F34" s="9"/>
    </row>
    <row r="35" spans="1:6" ht="12.75">
      <c r="A35" s="8">
        <v>4</v>
      </c>
      <c r="B35" s="9"/>
      <c r="C35" s="9"/>
      <c r="D35" s="9"/>
      <c r="E35" s="9"/>
      <c r="F35" s="9"/>
    </row>
    <row r="36" spans="1:6" ht="12.75">
      <c r="A36" s="8">
        <v>5</v>
      </c>
      <c r="B36" s="9"/>
      <c r="C36" s="9"/>
      <c r="D36" s="9"/>
      <c r="E36" s="9"/>
      <c r="F36" s="9"/>
    </row>
    <row r="37" ht="12.75">
      <c r="G37" s="6">
        <f>SUM(B32:F36)</f>
        <v>0</v>
      </c>
    </row>
    <row r="39" spans="1:6" ht="12.75">
      <c r="A39" s="20" t="s">
        <v>6</v>
      </c>
      <c r="B39" s="20"/>
      <c r="C39" s="21" t="s">
        <v>14</v>
      </c>
      <c r="D39" s="21"/>
      <c r="E39" s="21"/>
      <c r="F39" s="21"/>
    </row>
    <row r="40" spans="1:6" ht="12.75">
      <c r="A40" s="1" t="s">
        <v>0</v>
      </c>
      <c r="B40" s="8">
        <v>1</v>
      </c>
      <c r="C40" s="8">
        <v>2</v>
      </c>
      <c r="D40" s="8">
        <v>3</v>
      </c>
      <c r="E40" s="8">
        <v>4</v>
      </c>
      <c r="F40" s="8">
        <v>5</v>
      </c>
    </row>
    <row r="41" spans="1:7" ht="12.75">
      <c r="A41" s="8">
        <v>1</v>
      </c>
      <c r="B41" s="10"/>
      <c r="C41" s="10"/>
      <c r="D41" s="10"/>
      <c r="E41" s="10"/>
      <c r="F41" s="10"/>
      <c r="G41" s="7">
        <f>SUM(B41:F41)</f>
        <v>0</v>
      </c>
    </row>
    <row r="42" spans="1:7" ht="12.75">
      <c r="A42" s="8">
        <v>2</v>
      </c>
      <c r="B42" s="10"/>
      <c r="C42" s="10"/>
      <c r="D42" s="10"/>
      <c r="E42" s="10"/>
      <c r="F42" s="10"/>
      <c r="G42" s="7">
        <f>SUM(B42:F42)</f>
        <v>0</v>
      </c>
    </row>
    <row r="43" spans="1:7" ht="12.75">
      <c r="A43" s="8">
        <v>3</v>
      </c>
      <c r="B43" s="10"/>
      <c r="C43" s="10"/>
      <c r="D43" s="10"/>
      <c r="E43" s="10"/>
      <c r="F43" s="10"/>
      <c r="G43" s="7">
        <f>SUM(B43:F43)</f>
        <v>0</v>
      </c>
    </row>
    <row r="44" spans="1:7" ht="12.75">
      <c r="A44" s="8">
        <v>4</v>
      </c>
      <c r="B44" s="10"/>
      <c r="C44" s="10"/>
      <c r="D44" s="10"/>
      <c r="E44" s="10"/>
      <c r="F44" s="10"/>
      <c r="G44" s="7">
        <f>SUM(B44:F44)</f>
        <v>0</v>
      </c>
    </row>
    <row r="45" spans="1:7" ht="12.75">
      <c r="A45" s="8">
        <v>5</v>
      </c>
      <c r="B45" s="10"/>
      <c r="C45" s="10"/>
      <c r="D45" s="10"/>
      <c r="E45" s="10"/>
      <c r="F45" s="10"/>
      <c r="G45" s="7">
        <f>SUM(B45:F45)</f>
        <v>0</v>
      </c>
    </row>
    <row r="46" spans="2:7" ht="12.75">
      <c r="B46" s="7">
        <f>SUM(B41:B45)</f>
        <v>0</v>
      </c>
      <c r="C46" s="7">
        <f>SUM(C41:C45)</f>
        <v>0</v>
      </c>
      <c r="D46" s="7">
        <f>SUM(D41:D45)</f>
        <v>0</v>
      </c>
      <c r="E46" s="7">
        <f>SUM(E41:E45)</f>
        <v>0</v>
      </c>
      <c r="F46" s="7">
        <f>SUM(F41:F45)</f>
        <v>0</v>
      </c>
      <c r="G46" s="7">
        <f>SUM(B41:F45)</f>
        <v>0</v>
      </c>
    </row>
    <row r="49" spans="1:6" ht="12.75">
      <c r="A49" s="20" t="s">
        <v>6</v>
      </c>
      <c r="B49" s="20"/>
      <c r="C49" s="21" t="s">
        <v>15</v>
      </c>
      <c r="D49" s="21"/>
      <c r="E49" s="21"/>
      <c r="F49" s="21"/>
    </row>
    <row r="50" spans="1:12" ht="12.75">
      <c r="A50" s="1" t="s">
        <v>0</v>
      </c>
      <c r="B50" s="8">
        <v>1</v>
      </c>
      <c r="C50" s="8">
        <v>2</v>
      </c>
      <c r="D50" s="8">
        <v>3</v>
      </c>
      <c r="E50" s="8">
        <v>4</v>
      </c>
      <c r="F50" s="8">
        <v>5</v>
      </c>
      <c r="G50" s="8" t="s">
        <v>8</v>
      </c>
      <c r="H50" s="8" t="s">
        <v>9</v>
      </c>
      <c r="I50" s="8"/>
      <c r="K50" t="s">
        <v>7</v>
      </c>
      <c r="L50" s="14">
        <v>2</v>
      </c>
    </row>
    <row r="51" spans="1:9" ht="12.75">
      <c r="A51" s="8">
        <v>1</v>
      </c>
      <c r="B51" s="7">
        <v>0</v>
      </c>
      <c r="C51" s="7">
        <v>43.18009354961224</v>
      </c>
      <c r="D51" s="7">
        <v>276.98487722229476</v>
      </c>
      <c r="E51" s="7">
        <v>769.5941531898931</v>
      </c>
      <c r="F51" s="7">
        <v>28.76319100913465</v>
      </c>
      <c r="G51" s="7">
        <f>SUM(B51:F51)</f>
        <v>1118.5223149709348</v>
      </c>
      <c r="H51" s="4">
        <f aca="true" t="shared" si="0" ref="H51:H56">G5</f>
        <v>0</v>
      </c>
      <c r="I51" s="1"/>
    </row>
    <row r="52" spans="1:9" ht="12.75">
      <c r="A52" s="8">
        <v>2</v>
      </c>
      <c r="B52" s="7">
        <v>308.227397447672</v>
      </c>
      <c r="C52" s="7">
        <v>0</v>
      </c>
      <c r="D52" s="7">
        <v>925.6435630195032</v>
      </c>
      <c r="E52" s="7">
        <v>246.27285915224664</v>
      </c>
      <c r="F52" s="7">
        <v>20.07719025077906</v>
      </c>
      <c r="G52" s="7">
        <f>SUM(B52:F52)</f>
        <v>1500.2210098702008</v>
      </c>
      <c r="H52" s="4">
        <f t="shared" si="0"/>
        <v>0</v>
      </c>
      <c r="I52" s="1"/>
    </row>
    <row r="53" spans="1:9" ht="12.75">
      <c r="A53" s="8">
        <v>3</v>
      </c>
      <c r="B53" s="7">
        <v>270.33241618696326</v>
      </c>
      <c r="C53" s="7">
        <v>90.970161357519</v>
      </c>
      <c r="D53" s="7">
        <v>0</v>
      </c>
      <c r="E53" s="7">
        <v>133.54408063622196</v>
      </c>
      <c r="F53" s="7">
        <v>5.397449239911741</v>
      </c>
      <c r="G53" s="7">
        <f>SUM(B53:F53)</f>
        <v>500.24410742061593</v>
      </c>
      <c r="H53" s="4">
        <f t="shared" si="0"/>
        <v>0</v>
      </c>
      <c r="I53" s="1"/>
    </row>
    <row r="54" spans="1:9" ht="12.75">
      <c r="A54" s="8">
        <v>4</v>
      </c>
      <c r="B54" s="7">
        <v>902.1850453009368</v>
      </c>
      <c r="C54" s="7">
        <v>27.461085571055484</v>
      </c>
      <c r="D54" s="7">
        <v>212.3514374757113</v>
      </c>
      <c r="E54" s="7">
        <v>0</v>
      </c>
      <c r="F54" s="7">
        <v>48.526043348402304</v>
      </c>
      <c r="G54" s="7">
        <f>SUM(B54:F54)</f>
        <v>1190.523611696106</v>
      </c>
      <c r="H54" s="4">
        <f t="shared" si="0"/>
        <v>0</v>
      </c>
      <c r="I54" s="1"/>
    </row>
    <row r="55" spans="1:9" ht="12.75">
      <c r="A55" s="8">
        <v>5</v>
      </c>
      <c r="B55" s="7">
        <v>368.8990873155689</v>
      </c>
      <c r="C55" s="7">
        <v>31.533859649011106</v>
      </c>
      <c r="D55" s="7">
        <v>133.82661818607255</v>
      </c>
      <c r="E55" s="7">
        <v>734.3177425932595</v>
      </c>
      <c r="F55" s="7">
        <v>0</v>
      </c>
      <c r="G55" s="7">
        <f>SUM(B55:F55)</f>
        <v>1268.5773077439121</v>
      </c>
      <c r="H55" s="4">
        <f t="shared" si="0"/>
        <v>0</v>
      </c>
      <c r="I55" s="1"/>
    </row>
    <row r="56" spans="1:8" ht="12.75">
      <c r="A56" s="8" t="s">
        <v>8</v>
      </c>
      <c r="B56" s="7">
        <f>SUM(B51:B55)</f>
        <v>1849.6439462511412</v>
      </c>
      <c r="C56" s="7">
        <f>SUM(C51:C55)</f>
        <v>193.14520012719782</v>
      </c>
      <c r="D56" s="7">
        <f>SUM(D51:D55)</f>
        <v>1548.806495903582</v>
      </c>
      <c r="E56" s="7">
        <f>SUM(E51:E55)</f>
        <v>1883.7288355716212</v>
      </c>
      <c r="F56" s="7">
        <f>SUM(F51:F55)</f>
        <v>102.76387384822776</v>
      </c>
      <c r="G56" s="7">
        <f>SUM(B51:F55)</f>
        <v>5578.08835170177</v>
      </c>
      <c r="H56" s="4">
        <f t="shared" si="0"/>
        <v>0</v>
      </c>
    </row>
    <row r="57" spans="1:8" ht="12.75">
      <c r="A57" s="8" t="s">
        <v>9</v>
      </c>
      <c r="B57" s="4">
        <f>B10</f>
        <v>0</v>
      </c>
      <c r="C57" s="4">
        <f>C10</f>
        <v>0</v>
      </c>
      <c r="D57" s="4">
        <f>D10</f>
        <v>0</v>
      </c>
      <c r="E57" s="4">
        <f>E10</f>
        <v>0</v>
      </c>
      <c r="F57" s="4">
        <f>F10</f>
        <v>0</v>
      </c>
      <c r="G57" s="5"/>
      <c r="H57" s="5"/>
    </row>
    <row r="58" spans="1:6" ht="12.75">
      <c r="A58" s="8"/>
      <c r="B58" s="1"/>
      <c r="C58" s="1"/>
      <c r="D58" s="1"/>
      <c r="E58" s="1"/>
      <c r="F58" s="1"/>
    </row>
    <row r="60" spans="1:6" ht="12.75">
      <c r="A60" s="20" t="s">
        <v>16</v>
      </c>
      <c r="B60" s="20"/>
      <c r="C60" s="21" t="s">
        <v>17</v>
      </c>
      <c r="D60" s="21"/>
      <c r="E60" s="21"/>
      <c r="F60" s="21"/>
    </row>
    <row r="61" spans="1:6" ht="12.75">
      <c r="A61" s="1" t="s">
        <v>0</v>
      </c>
      <c r="B61" s="8">
        <v>1</v>
      </c>
      <c r="C61" s="8">
        <v>2</v>
      </c>
      <c r="D61" s="8">
        <v>3</v>
      </c>
      <c r="E61" s="8">
        <v>4</v>
      </c>
      <c r="F61" s="8">
        <v>5</v>
      </c>
    </row>
    <row r="62" spans="1:7" ht="12.75">
      <c r="A62" s="8">
        <v>1</v>
      </c>
      <c r="B62" s="17"/>
      <c r="C62" s="17">
        <f>IF(C41=0,0,C51/C41)</f>
        <v>0</v>
      </c>
      <c r="D62" s="17">
        <f>IF(D41=0,0,D51/D41)</f>
        <v>0</v>
      </c>
      <c r="E62" s="17">
        <f>IF(E41=0,0,E51/E41)</f>
        <v>0</v>
      </c>
      <c r="F62" s="17">
        <f>IF(F41=0,0,F51/F41)</f>
        <v>0</v>
      </c>
      <c r="G62" s="18">
        <f>H51/G51</f>
        <v>0</v>
      </c>
    </row>
    <row r="63" spans="1:7" ht="12.75">
      <c r="A63" s="8">
        <v>2</v>
      </c>
      <c r="B63" s="17">
        <f>IF(B42=0,0,B52/B42)</f>
        <v>0</v>
      </c>
      <c r="C63" s="17"/>
      <c r="D63" s="17">
        <f>IF(D42=0,0,D52/D42)</f>
        <v>0</v>
      </c>
      <c r="E63" s="17">
        <f>IF(E42=0,0,E52/E42)</f>
        <v>0</v>
      </c>
      <c r="F63" s="17">
        <f>IF(F42=0,0,F52/F42)</f>
        <v>0</v>
      </c>
      <c r="G63" s="18">
        <f>H52/G52</f>
        <v>0</v>
      </c>
    </row>
    <row r="64" spans="1:7" ht="12.75">
      <c r="A64" s="8">
        <v>3</v>
      </c>
      <c r="B64" s="17">
        <f>IF(B43=0,0,B53/B43)</f>
        <v>0</v>
      </c>
      <c r="C64" s="17">
        <f>IF(C43=0,0,C53/C43)</f>
        <v>0</v>
      </c>
      <c r="D64" s="17"/>
      <c r="E64" s="17">
        <f>IF(E43=0,0,E53/E43)</f>
        <v>0</v>
      </c>
      <c r="F64" s="17">
        <f>IF(F43=0,0,F53/F43)</f>
        <v>0</v>
      </c>
      <c r="G64" s="18">
        <f>H53/G53</f>
        <v>0</v>
      </c>
    </row>
    <row r="65" spans="1:7" ht="12.75">
      <c r="A65" s="8">
        <v>4</v>
      </c>
      <c r="B65" s="17">
        <f>IF(B44=0,0,B54/B44)</f>
        <v>0</v>
      </c>
      <c r="C65" s="17">
        <f>IF(C44=0,0,C54/C44)</f>
        <v>0</v>
      </c>
      <c r="D65" s="17">
        <f>IF(D44=0,0,D54/D44)</f>
        <v>0</v>
      </c>
      <c r="E65" s="17"/>
      <c r="F65" s="17">
        <f>IF(F44=0,0,F54/F44)</f>
        <v>0</v>
      </c>
      <c r="G65" s="18">
        <f>H54/G54</f>
        <v>0</v>
      </c>
    </row>
    <row r="66" spans="1:7" ht="12.75">
      <c r="A66" s="8">
        <v>5</v>
      </c>
      <c r="B66" s="17">
        <f>IF(B45=0,0,B55/B45)</f>
        <v>0</v>
      </c>
      <c r="C66" s="17">
        <f>IF(C45=0,0,C55/C45)</f>
        <v>0</v>
      </c>
      <c r="D66" s="17">
        <f>IF(D45=0,0,D55/D45)</f>
        <v>0</v>
      </c>
      <c r="E66" s="17">
        <f>IF(E45=0,0,E55/E45)</f>
        <v>0</v>
      </c>
      <c r="F66" s="17"/>
      <c r="G66" s="18">
        <f>H55/G55</f>
        <v>0</v>
      </c>
    </row>
    <row r="67" spans="2:7" ht="12.75">
      <c r="B67" s="18">
        <f>B57/B56</f>
        <v>0</v>
      </c>
      <c r="C67" s="18">
        <f>C57/C56</f>
        <v>0</v>
      </c>
      <c r="D67" s="18">
        <f>D57/D56</f>
        <v>0</v>
      </c>
      <c r="E67" s="18">
        <f>E57/E56</f>
        <v>0</v>
      </c>
      <c r="F67" s="18">
        <f>F57/F56</f>
        <v>0</v>
      </c>
      <c r="G67" s="7"/>
    </row>
  </sheetData>
  <mergeCells count="12">
    <mergeCell ref="C3:F3"/>
    <mergeCell ref="C12:F12"/>
    <mergeCell ref="C20:F20"/>
    <mergeCell ref="A20:B20"/>
    <mergeCell ref="A60:B60"/>
    <mergeCell ref="C30:F30"/>
    <mergeCell ref="C39:F39"/>
    <mergeCell ref="C49:F49"/>
    <mergeCell ref="C60:F60"/>
    <mergeCell ref="A30:B30"/>
    <mergeCell ref="A39:B39"/>
    <mergeCell ref="A49:B49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VUT v Brne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Vsetecka</dc:creator>
  <cp:keywords/>
  <dc:description/>
  <cp:lastModifiedBy>Martin Vsetecka</cp:lastModifiedBy>
  <dcterms:created xsi:type="dcterms:W3CDTF">2016-04-11T12:26:20Z</dcterms:created>
  <dcterms:modified xsi:type="dcterms:W3CDTF">2016-04-14T06:57:41Z</dcterms:modified>
  <cp:category/>
  <cp:version/>
  <cp:contentType/>
  <cp:contentStatus/>
</cp:coreProperties>
</file>